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体系表" sheetId="1" r:id="rId1"/>
    <sheet name="支出明细" sheetId="2" r:id="rId2"/>
  </sheets>
  <definedNames>
    <definedName name="_xlnm.Print_Titles" localSheetId="0">'体系表'!$1:$3</definedName>
    <definedName name="_xlnm.Print_Area" localSheetId="0">'体系表'!$A$1:$K$24</definedName>
  </definedNames>
  <calcPr fullCalcOnLoad="1"/>
</workbook>
</file>

<file path=xl/sharedStrings.xml><?xml version="1.0" encoding="utf-8"?>
<sst xmlns="http://schemas.openxmlformats.org/spreadsheetml/2006/main" count="144" uniqueCount="129">
  <si>
    <t>白沙县2018年安监局每年开展安全生产应急演练活动工作经费绩效评价指标体系</t>
  </si>
  <si>
    <t>项目单位：白沙黎族自治县安全生产监督管理局</t>
  </si>
  <si>
    <t xml:space="preserve"> 绩效等级      一般 </t>
  </si>
  <si>
    <t xml:space="preserve">一级指标
</t>
  </si>
  <si>
    <t xml:space="preserve">分值 
</t>
  </si>
  <si>
    <t xml:space="preserve">二级指标 
</t>
  </si>
  <si>
    <t xml:space="preserve">三级指标 
</t>
  </si>
  <si>
    <t xml:space="preserve">    指标解释 
</t>
  </si>
  <si>
    <t xml:space="preserve">    评价标准 
</t>
  </si>
  <si>
    <t xml:space="preserve">    评价依据 
</t>
  </si>
  <si>
    <t xml:space="preserve">  得分 
</t>
  </si>
  <si>
    <t xml:space="preserve">小计 
</t>
  </si>
  <si>
    <t>项目决策</t>
  </si>
  <si>
    <t xml:space="preserve">项目目标 
</t>
  </si>
  <si>
    <t>项目内容</t>
  </si>
  <si>
    <t xml:space="preserve">目标是否明确、细化、量化  </t>
  </si>
  <si>
    <t xml:space="preserve">目标明确（1分）；             
目标细化（1分）；             
目标量化（2分）； 
</t>
  </si>
  <si>
    <t xml:space="preserve">    根据单位年度预算的批复文件安排项目预算5.00万元。该项目为年度预算项目，项目目标为“每年组织多次应急演练，让更多人了解安全生产应急演练”，但未对项目目标量化，扣2分；本指标扣2分，得2分。</t>
  </si>
  <si>
    <t xml:space="preserve">    根据单位年度预算的批复文件安排项目预算5.00万元。该项目为年度预算项目，项目目标明确每年组织多次应急演练，让更多人了解安全生产应急演练，但未对项目目标量化，扣2分；本指标扣2分，得2分。</t>
  </si>
  <si>
    <t xml:space="preserve">决策过程 
</t>
  </si>
  <si>
    <t>决策依据</t>
  </si>
  <si>
    <t xml:space="preserve">项目是否符合经济社会发展规划和部门年度工作计划：    是否根据需要制定中长期实施规划 </t>
  </si>
  <si>
    <t>项目符合经济社会发展规划和部门年度工作计划（2分）；         
根据需要制定中长期实施规划（1分）</t>
  </si>
  <si>
    <t xml:space="preserve">    该项目属于年度经常性项目，符合部门的年度工作安排与发展规划；未制定中长期实施规划，扣1分；本指标扣1分，得2分。</t>
  </si>
  <si>
    <t>决策程序</t>
  </si>
  <si>
    <t xml:space="preserve">项目是否符合申报条件；    申报、批受程序是否符合相关管理办法；               项目调整是否履行相应手续   </t>
  </si>
  <si>
    <t xml:space="preserve">项目符合申报条件(2分)；       
申报、批复程序符合相关管理办法（2分）；                         
项目调整履行相应手续（1分）   </t>
  </si>
  <si>
    <t xml:space="preserve">    该项目系白沙县安监局职责范围的项目，根据白沙黎族自治县财政局《关于批复2018年度部门预算的通知》（白财〔2018〕50号），申报批复程序符合相关管理办法，项目未进行调整；本指标得5分。</t>
  </si>
  <si>
    <t xml:space="preserve">    该项目系白沙县安监局职责范围的项目，根据白沙黎族自治县财政局《关于批复2018年度部门预算的通知》（白财〔2018〕50号），申报批复程序符合相关管理办法，项目未进行调整，本指标得5分。</t>
  </si>
  <si>
    <t xml:space="preserve"> 
资金分配</t>
  </si>
  <si>
    <t xml:space="preserve">分配办法 </t>
  </si>
  <si>
    <t xml:space="preserve">是否根据需要制定相关资金管理办法．并在管理法中明确资金分配办法：资金分配因素是否全面、合理  </t>
  </si>
  <si>
    <t xml:space="preserve">办法健全、规范(1分)；        
因素选择全面、合理（1分）； </t>
  </si>
  <si>
    <t xml:space="preserve">    该项目为经常性项目，无需制定相关专项资金管理办法，该项目执行《白沙县安监局资金管理办法》、《白沙县安全生产监督管理局财务管理制度》；资金分配因素全面、合理；本指标得2分。</t>
  </si>
  <si>
    <t>该项目为经常性项目，无需制定相关专项资金管理办法，该项目执行《白沙县安监局资金管理办法》、《白沙县安全生产监督管理局财务管理制度》；资金分配因素全面、合理；本指标得2分</t>
  </si>
  <si>
    <t xml:space="preserve">分配结果 </t>
  </si>
  <si>
    <t xml:space="preserve">资金分配是否符合相关管理办法；分配结果是否合理 </t>
  </si>
  <si>
    <t xml:space="preserve">项目符合相关分配办法（2分）
资金分配合理（4分）  </t>
  </si>
  <si>
    <t xml:space="preserve">    该项目符合预算法、相关资金管理办法；资金分配结果合理；本指标得6分。</t>
  </si>
  <si>
    <t xml:space="preserve">    该项目符合预算法、相关资金管理办法；资金分配结果基本合理，本指标扣2分，得4分。</t>
  </si>
  <si>
    <t>项目管理</t>
  </si>
  <si>
    <t>资金到位</t>
  </si>
  <si>
    <t>到位率</t>
  </si>
  <si>
    <t>实际到位/计划到位×100%</t>
  </si>
  <si>
    <t xml:space="preserve">根据项日实际到位资金占计划的比重计算得分（3分） </t>
  </si>
  <si>
    <t xml:space="preserve">    该项目2018年度预算计划安排财政资金为5.00万元，根据白沙黎族自治县财政局《关于批复2018年度部门预算的通知》（白财〔2018〕50号），实际到位资金5.00万元，项目整体资金到位率为100.00%；本指标得3分，</t>
  </si>
  <si>
    <t>该项目2018年度预算计划安排财政资金为5.00万元，根据白沙黎族自治县财政局《关于批复2018年度部门预算的通知》（白财〔2018〕50号），实际到位资金5.00万元，项目整体资金到位率为100.00%，本指标得3分，</t>
  </si>
  <si>
    <t>到位时效</t>
  </si>
  <si>
    <t>资金是否发时到位；        若末及时到位，是否影响项目进度 ；</t>
  </si>
  <si>
    <t xml:space="preserve">及时到位（2分），末及时到位但末影响项目进度（1.5分），未及时到位并影响项目进度（0.1分）。  
</t>
  </si>
  <si>
    <t xml:space="preserve">    根据白沙县财政局《关于批复2018年度部门预算的通知》（白财〔2018〕50号），资金到位及时；本指标得2分。</t>
  </si>
  <si>
    <t xml:space="preserve">资金管理
</t>
  </si>
  <si>
    <t>资金使用</t>
  </si>
  <si>
    <t xml:space="preserve">是否存在支出依据不合理。虚列项目支出的情况，足否存在截留、挤占、挪用项目资金情况；是否存在超标准开支情况；   </t>
  </si>
  <si>
    <t xml:space="preserve">虚列（套取）扣4-7分，支出依据不合规扣1分，截留、挤占、挪用扣3-6分，超标准开支扣2-5分    
</t>
  </si>
  <si>
    <t xml:space="preserve">    评价小组根据白沙县安监局提供的相关会计资料显示，经费项目的资金分别用于差旅费及其他商品和服务支出，资金支出合理，不存在截留、挤占、挪用项目资金情况，不存在超标开支情况；本指标得7分。</t>
  </si>
  <si>
    <t xml:space="preserve">    评价小组根据白沙县政协办提供的相关会计资料显示，经费项目的资金分别用于应急演练及应急管理报刊等支出，资金支出合理，不存在截留、挤占、挪用项目资金情况，不存在超标开支情况；本指标得7分。</t>
  </si>
  <si>
    <t>财务管理</t>
  </si>
  <si>
    <t xml:space="preserve">项目专项资金管理、费用支出等财务制度是否健全，是否严格执行：会计核算是否规范   </t>
  </si>
  <si>
    <t xml:space="preserve">财务制度健全(1分)，严格执行制度（1分），会计核算规范（1分）   
</t>
  </si>
  <si>
    <t xml:space="preserve">    白沙县安监局财务制度健全；项目支出严格执行相报账制度；会计核算由会计中心进行核算，较为规范；本指标得3分。</t>
  </si>
  <si>
    <t xml:space="preserve">组织实施  
</t>
  </si>
  <si>
    <t xml:space="preserve">组织机构  </t>
  </si>
  <si>
    <t xml:space="preserve">项目管理机构是否健全，分工是否明确  </t>
  </si>
  <si>
    <t xml:space="preserve">机构健全，分工明确（1分）  
</t>
  </si>
  <si>
    <t xml:space="preserve">    白沙县安监局机构健全，安监局安全生产应急演练项目领导小组为应急管理股负责，分工明确，本指标得1分。</t>
  </si>
  <si>
    <t>管理制度</t>
  </si>
  <si>
    <t xml:space="preserve">是否建立健全项目管理制度：是否严格执行相关项目管理制度 </t>
  </si>
  <si>
    <t xml:space="preserve">建立健全项目管理制度（2分），严格执行相关项目管理制度(7 分） 
</t>
  </si>
  <si>
    <t xml:space="preserve">    安监局制定《白沙县2018年安全生产工作要点》；未严格执行《生产安全事故应急预案管理办法》（国家安全生产管理总局令第17号）的规定，项目实施后未组织对演练效果进行评估并撰写应急预案演练评估报告，扣4分；本指标扣4分，得5分。</t>
  </si>
  <si>
    <t xml:space="preserve">    未建立项目管理制度，扣2分；未严格执行《生产安全事故应急预案管理办法》（国家安全生产管理总局令第17号）的规定，项目实施后未组织未对演练效果进行评估并撰写应急预案演练评估报告，扣4分；本指标扣6分，得3分。</t>
  </si>
  <si>
    <t>项目绩效</t>
  </si>
  <si>
    <t xml:space="preserve">项目产出
</t>
  </si>
  <si>
    <t>产出数量</t>
  </si>
  <si>
    <t xml:space="preserve">项目产出数量是否达到绩效目标 </t>
  </si>
  <si>
    <t xml:space="preserve">对照绩效目标评价项日完成的数量，完成100%.得5分，完成率≤ 100%的，则：得分=完成率*5分。 
</t>
  </si>
  <si>
    <t xml:space="preserve">    该项目未设置数量，2018年度完成1次，酌情扣2分；本指标扣2分，得3分。</t>
  </si>
  <si>
    <t>产出质量</t>
  </si>
  <si>
    <t xml:space="preserve">项目产出质量是否达到绩效目标 </t>
  </si>
  <si>
    <t xml:space="preserve">对照绩效目标评价项目完成的质量，验收手续完整，得4分：验收手续达80%以上，得3分；验收手续达70%得2分：无验收或未完成确认资料得0分。     </t>
  </si>
  <si>
    <t xml:space="preserve">    该项目完成后，未撰写评估报告，无法对完成质量进行评价；本指标扣4分，得0分。</t>
  </si>
  <si>
    <t>产出时效</t>
  </si>
  <si>
    <t xml:space="preserve">项目产出时效是否达到绩效目标 </t>
  </si>
  <si>
    <t xml:space="preserve">对照绩效目标评价项目完成的时效，项目均按时完成得3分；
有80%以上的项目按时完成得2分；
有60%以上的项目按时完成得1分；
60%以下的项目按按时完成得0分。  
</t>
  </si>
  <si>
    <t xml:space="preserve">    根据安监局党组会议纪要，2018年9月20日，安监局委托海南天安伟融安全科技有限公司在邦溪镇木棉酒精厂进行应急演练；本指标得3分。</t>
  </si>
  <si>
    <t>产出成本</t>
  </si>
  <si>
    <t>项目产出成本是否达到绩效目标控制</t>
  </si>
  <si>
    <t xml:space="preserve">对照绩效目标评价项目成本完成比率，完成比率≥90%(3分)，完成比率&lt;90%的，则得分=完成率*3  </t>
  </si>
  <si>
    <t xml:space="preserve">    该项目支出基本按照批复预算执行，资金支出率为99.60%，得分=99.60%*3=2.24分，本指标得2.99分。</t>
  </si>
  <si>
    <t xml:space="preserve">项目效果 
</t>
  </si>
  <si>
    <t>经济效益</t>
  </si>
  <si>
    <t>项目实施是否产生直接或间接经济效益</t>
  </si>
  <si>
    <t xml:space="preserve"> 
对照绩效目标评价经济效益（按优8分、良5分、中2分，差0分进行评价）</t>
  </si>
  <si>
    <t xml:space="preserve">    项目未设置经济效益目标，扣2分；该项目的实施，可以让身处生产一线的人们学会第一时间控制危险情况，有效降低危险扩大的几率，使得危险情况被有效抑制，直接降低经济损失，间接产生经济效益；本指标扣2分，得6分。</t>
  </si>
  <si>
    <t xml:space="preserve">    项目未设置经济效益目标，扣2分；该项目的实施，更好的为基层企业和社会公众安全服务，防范和减少各类生产安全事故的发生，保障人民群众生命财产安全，直接降低经济损失，间接产生经济效益；本指标扣2分，得6分。</t>
  </si>
  <si>
    <t>项目效果</t>
  </si>
  <si>
    <t>社会效益</t>
  </si>
  <si>
    <t xml:space="preserve">项目实施是否产生社会综合效益 </t>
  </si>
  <si>
    <t xml:space="preserve"> 
对照绩效目标评价社会效益（按优8分、良5分、中2分，差0分进行评价）</t>
  </si>
  <si>
    <t xml:space="preserve">    项目未设置社会效益目标，扣2分；通过安全生产应急演练，可以不断提高群众的安全意识，防范和减少各类安全生产事故的发生，保障人民群众生命财产安全，促进社会的稳定和谐；本指标扣2分，得6分。</t>
  </si>
  <si>
    <t xml:space="preserve">    项目未设置社会效益目标，扣2分，通过安全生产应急演练，可以不断提高群众的安全意识，提高应急处置实战能力，防范和减少各类安全生产事故的发生，既是促进社会的稳定和谐；本指标扣2分，得6分。</t>
  </si>
  <si>
    <t>环境效益</t>
  </si>
  <si>
    <t>项目实施是否对环境产生积极或消极影响</t>
  </si>
  <si>
    <t>对照绩效目标评价环境效益（按优8分、良5分、中2分，差0分进行评价）</t>
  </si>
  <si>
    <t xml:space="preserve">    项目未设置环境效益目标，扣2分，各类生产安全事故的发生势必造成环境污染，而项目的实施，可以有效防范降低各类安全事故的发生，提高群众应急处置实战能力，间接产生环境效益；本指标扣2分，得6分。</t>
  </si>
  <si>
    <t xml:space="preserve">可持续性影响   </t>
  </si>
  <si>
    <t xml:space="preserve">项目实施后对人、自然、资源是否带来可持续影响  </t>
  </si>
  <si>
    <t>对照绩效目标评价可持续影响（按优8分、良5分、中2分，差0分进行评价）</t>
  </si>
  <si>
    <t xml:space="preserve">    项目未设置可持续性影响目标，扣2分，安全隐患是不可避免的存在，项目的实施可以提高群众的安全防范意识，提高应急处理实战能力，可以起到防范于未然的作用，项目具有可持续性；本指标扣2分，得4分。</t>
  </si>
  <si>
    <t>服务对象满意度</t>
  </si>
  <si>
    <t>项目预期服务对象对项目实施的满意程度</t>
  </si>
  <si>
    <t xml:space="preserve">对照绩效目标评价服务对象满意度（按优8分、良5分、中2分，差0分进行评价） </t>
  </si>
  <si>
    <t xml:space="preserve">    通过项目满意度的调查问卷对25名收益对象进行调查，满意度优秀。本指标得8分。</t>
  </si>
  <si>
    <t xml:space="preserve">总分 </t>
  </si>
  <si>
    <t>项目</t>
  </si>
  <si>
    <t>类别</t>
  </si>
  <si>
    <t>金额</t>
  </si>
  <si>
    <t>R303478 每年开展安全生产应急演练活动工作经费</t>
  </si>
  <si>
    <t>其他办公经费</t>
  </si>
  <si>
    <t>付单位办公材料装订费</t>
  </si>
  <si>
    <t>日常办公用品</t>
  </si>
  <si>
    <t>付购买碳粉等办公用品</t>
  </si>
  <si>
    <t>其他商品和服务杂项支出</t>
  </si>
  <si>
    <t>应急演练前期进度款</t>
  </si>
  <si>
    <t>其他办公费</t>
  </si>
  <si>
    <t>其他邮电费</t>
  </si>
  <si>
    <t>付订阅全国应急管理报刊费</t>
  </si>
  <si>
    <t>其他差费</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</si>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</sst>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5">
    <font>
      <sz val="12"/>
      <name val="宋体"/>
      <family val="0"/>
    </font>
    <font>
      <b/>
      <sz val="12"/>
      <name val="宋体"/>
      <family val="0"/>
    </font>
    <font>
      <b/>
      <sz val="18"/>
      <name val="新宋体"/>
      <family val="3"/>
    </font>
    <font>
      <b/>
      <sz val="9"/>
      <name val="新宋体"/>
      <family val="3"/>
    </font>
    <font>
      <sz val="9"/>
      <name val="新宋体"/>
      <family val="3"/>
    </font>
    <font>
      <sz val="8"/>
      <name val="宋体"/>
      <family val="0"/>
    </font>
    <font>
      <sz val="11"/>
      <color indexed="8"/>
      <name val="宋体"/>
      <family val="0"/>
    </font>
    <font>
      <u val="single"/>
      <sz val="11"/>
      <color indexed="20"/>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8">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9" xfId="0" applyBorder="1" applyAlignment="1">
      <alignment vertical="center"/>
    </xf>
    <xf numFmtId="176" fontId="0" fillId="0" borderId="9" xfId="0" applyNumberFormat="1" applyBorder="1" applyAlignment="1">
      <alignment vertical="center"/>
    </xf>
    <xf numFmtId="0" fontId="1" fillId="0" borderId="9" xfId="0" applyFont="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left" vertical="center" wrapText="1"/>
      <protection locked="0"/>
    </xf>
    <xf numFmtId="0" fontId="4" fillId="0" borderId="11"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vertical="center" wrapText="1"/>
      <protection locked="0"/>
    </xf>
    <xf numFmtId="0" fontId="4" fillId="0" borderId="9" xfId="0" applyNumberFormat="1" applyFont="1" applyFill="1" applyBorder="1" applyAlignment="1" applyProtection="1">
      <alignment vertical="center"/>
      <protection locked="0"/>
    </xf>
    <xf numFmtId="0" fontId="4"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protection locked="0"/>
    </xf>
    <xf numFmtId="0" fontId="4" fillId="0" borderId="14"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xf>
    <xf numFmtId="0" fontId="3" fillId="0" borderId="0" xfId="0" applyNumberFormat="1" applyFont="1" applyFill="1" applyBorder="1" applyAlignment="1">
      <alignment horizontal="right" vertical="center"/>
    </xf>
    <xf numFmtId="0" fontId="3" fillId="0" borderId="9" xfId="0" applyNumberFormat="1" applyFont="1" applyFill="1" applyBorder="1" applyAlignment="1" applyProtection="1">
      <alignment horizontal="center" vertical="center"/>
      <protection locked="0"/>
    </xf>
    <xf numFmtId="0" fontId="1" fillId="0" borderId="0" xfId="0" applyFont="1" applyFill="1" applyBorder="1" applyAlignment="1">
      <alignment vertical="center" wrapText="1"/>
    </xf>
    <xf numFmtId="0" fontId="4" fillId="0" borderId="15" xfId="0" applyNumberFormat="1" applyFont="1" applyFill="1" applyBorder="1" applyAlignment="1" applyProtection="1">
      <alignment horizontal="justify" vertical="center" wrapText="1"/>
      <protection locked="0"/>
    </xf>
    <xf numFmtId="0" fontId="5" fillId="0" borderId="0" xfId="0" applyFont="1" applyFill="1" applyBorder="1" applyAlignment="1">
      <alignment vertical="center" wrapText="1"/>
    </xf>
    <xf numFmtId="0" fontId="4" fillId="0" borderId="13" xfId="0" applyNumberFormat="1" applyFont="1" applyFill="1" applyBorder="1" applyAlignment="1" applyProtection="1">
      <alignment horizontal="justify" vertical="center" wrapText="1"/>
      <protection locked="0"/>
    </xf>
    <xf numFmtId="0" fontId="4" fillId="0" borderId="16"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justify"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6"/>
  <sheetViews>
    <sheetView tabSelected="1" view="pageBreakPreview" zoomScale="110" zoomScaleSheetLayoutView="110" workbookViewId="0" topLeftCell="A1">
      <pane xSplit="6" ySplit="3" topLeftCell="G9" activePane="bottomRight" state="frozen"/>
      <selection pane="bottomRight" activeCell="I11" sqref="I11"/>
    </sheetView>
  </sheetViews>
  <sheetFormatPr defaultColWidth="9.00390625" defaultRowHeight="14.25"/>
  <cols>
    <col min="1" max="1" width="7.50390625" style="7" customWidth="1"/>
    <col min="2" max="2" width="4.25390625" style="7" customWidth="1"/>
    <col min="3" max="3" width="8.125" style="7" customWidth="1"/>
    <col min="4" max="4" width="4.875" style="7" customWidth="1"/>
    <col min="5" max="5" width="7.50390625" style="7" customWidth="1"/>
    <col min="6" max="6" width="4.50390625" style="7" customWidth="1"/>
    <col min="7" max="7" width="19.875" style="7" customWidth="1"/>
    <col min="8" max="8" width="20.875" style="7" customWidth="1"/>
    <col min="9" max="9" width="37.50390625" style="7" customWidth="1"/>
    <col min="10" max="10" width="5.375" style="7" customWidth="1"/>
    <col min="11" max="11" width="5.25390625" style="7" customWidth="1"/>
    <col min="12" max="12" width="24.00390625" style="8" customWidth="1"/>
    <col min="13" max="16384" width="9.00390625" style="7" customWidth="1"/>
  </cols>
  <sheetData>
    <row r="1" spans="1:11" ht="27.75" customHeight="1">
      <c r="A1" s="9" t="s">
        <v>0</v>
      </c>
      <c r="B1" s="9"/>
      <c r="C1" s="9"/>
      <c r="D1" s="9"/>
      <c r="E1" s="9"/>
      <c r="F1" s="9"/>
      <c r="G1" s="9"/>
      <c r="H1" s="9"/>
      <c r="I1" s="9"/>
      <c r="J1" s="9"/>
      <c r="K1" s="9"/>
    </row>
    <row r="2" spans="1:11" ht="21" customHeight="1">
      <c r="A2" s="10" t="s">
        <v>1</v>
      </c>
      <c r="B2" s="10"/>
      <c r="C2" s="10"/>
      <c r="D2" s="10"/>
      <c r="E2" s="10"/>
      <c r="F2" s="11"/>
      <c r="G2" s="12"/>
      <c r="H2" s="12"/>
      <c r="I2" s="30" t="s">
        <v>2</v>
      </c>
      <c r="J2" s="30"/>
      <c r="K2" s="30"/>
    </row>
    <row r="3" spans="1:12" s="6" customFormat="1" ht="21" customHeight="1">
      <c r="A3" s="13" t="s">
        <v>3</v>
      </c>
      <c r="B3" s="13" t="s">
        <v>4</v>
      </c>
      <c r="C3" s="13" t="s">
        <v>5</v>
      </c>
      <c r="D3" s="13" t="s">
        <v>4</v>
      </c>
      <c r="E3" s="13" t="s">
        <v>6</v>
      </c>
      <c r="F3" s="13" t="s">
        <v>4</v>
      </c>
      <c r="G3" s="13" t="s">
        <v>7</v>
      </c>
      <c r="H3" s="13" t="s">
        <v>8</v>
      </c>
      <c r="I3" s="13" t="s">
        <v>9</v>
      </c>
      <c r="J3" s="31" t="s">
        <v>10</v>
      </c>
      <c r="K3" s="31" t="s">
        <v>11</v>
      </c>
      <c r="L3" s="32"/>
    </row>
    <row r="4" spans="1:12" ht="81" customHeight="1">
      <c r="A4" s="14" t="s">
        <v>12</v>
      </c>
      <c r="B4" s="14">
        <v>20</v>
      </c>
      <c r="C4" s="15" t="s">
        <v>13</v>
      </c>
      <c r="D4" s="14">
        <v>4</v>
      </c>
      <c r="E4" s="15" t="s">
        <v>14</v>
      </c>
      <c r="F4" s="14">
        <v>4</v>
      </c>
      <c r="G4" s="16" t="s">
        <v>15</v>
      </c>
      <c r="H4" s="16" t="s">
        <v>16</v>
      </c>
      <c r="I4" s="33" t="s">
        <v>17</v>
      </c>
      <c r="J4" s="14">
        <v>2</v>
      </c>
      <c r="K4" s="14">
        <f>SUM(J4:J8)</f>
        <v>17</v>
      </c>
      <c r="L4" s="34" t="s">
        <v>18</v>
      </c>
    </row>
    <row r="5" spans="1:12" ht="73.5" customHeight="1">
      <c r="A5" s="14"/>
      <c r="B5" s="14"/>
      <c r="C5" s="15" t="s">
        <v>19</v>
      </c>
      <c r="D5" s="14">
        <v>8</v>
      </c>
      <c r="E5" s="15" t="s">
        <v>20</v>
      </c>
      <c r="F5" s="14">
        <v>3</v>
      </c>
      <c r="G5" s="16" t="s">
        <v>21</v>
      </c>
      <c r="H5" s="16" t="s">
        <v>22</v>
      </c>
      <c r="I5" s="33" t="s">
        <v>23</v>
      </c>
      <c r="J5" s="14">
        <v>2</v>
      </c>
      <c r="K5" s="14"/>
      <c r="L5" s="34" t="s">
        <v>23</v>
      </c>
    </row>
    <row r="6" spans="1:12" ht="63" customHeight="1">
      <c r="A6" s="14"/>
      <c r="B6" s="14"/>
      <c r="C6" s="15"/>
      <c r="D6" s="14"/>
      <c r="E6" s="15" t="s">
        <v>24</v>
      </c>
      <c r="F6" s="14">
        <v>5</v>
      </c>
      <c r="G6" s="16" t="s">
        <v>25</v>
      </c>
      <c r="H6" s="16" t="s">
        <v>26</v>
      </c>
      <c r="I6" s="33" t="s">
        <v>27</v>
      </c>
      <c r="J6" s="14">
        <v>5</v>
      </c>
      <c r="K6" s="14"/>
      <c r="L6" s="34" t="s">
        <v>28</v>
      </c>
    </row>
    <row r="7" spans="1:12" ht="60" customHeight="1">
      <c r="A7" s="14"/>
      <c r="B7" s="14"/>
      <c r="C7" s="15" t="s">
        <v>29</v>
      </c>
      <c r="D7" s="14">
        <v>8</v>
      </c>
      <c r="E7" s="15" t="s">
        <v>30</v>
      </c>
      <c r="F7" s="14">
        <v>2</v>
      </c>
      <c r="G7" s="16" t="s">
        <v>31</v>
      </c>
      <c r="H7" s="16" t="s">
        <v>32</v>
      </c>
      <c r="I7" s="33" t="s">
        <v>33</v>
      </c>
      <c r="J7" s="14">
        <v>2</v>
      </c>
      <c r="K7" s="14"/>
      <c r="L7" s="34" t="s">
        <v>34</v>
      </c>
    </row>
    <row r="8" spans="1:12" ht="61.5" customHeight="1">
      <c r="A8" s="14"/>
      <c r="B8" s="14"/>
      <c r="C8" s="15"/>
      <c r="D8" s="14"/>
      <c r="E8" s="15" t="s">
        <v>35</v>
      </c>
      <c r="F8" s="14">
        <v>6</v>
      </c>
      <c r="G8" s="16" t="s">
        <v>36</v>
      </c>
      <c r="H8" s="17" t="s">
        <v>37</v>
      </c>
      <c r="I8" s="35" t="s">
        <v>38</v>
      </c>
      <c r="J8" s="14">
        <v>6</v>
      </c>
      <c r="K8" s="14"/>
      <c r="L8" s="34" t="s">
        <v>39</v>
      </c>
    </row>
    <row r="9" spans="1:13" ht="66.75" customHeight="1">
      <c r="A9" s="18" t="s">
        <v>40</v>
      </c>
      <c r="B9" s="18">
        <v>25</v>
      </c>
      <c r="C9" s="18" t="s">
        <v>41</v>
      </c>
      <c r="D9" s="18">
        <v>5</v>
      </c>
      <c r="E9" s="19" t="s">
        <v>42</v>
      </c>
      <c r="F9" s="18">
        <v>3</v>
      </c>
      <c r="G9" s="17" t="s">
        <v>43</v>
      </c>
      <c r="H9" s="17" t="s">
        <v>44</v>
      </c>
      <c r="I9" s="35" t="s">
        <v>45</v>
      </c>
      <c r="J9" s="18">
        <v>3</v>
      </c>
      <c r="K9" s="18">
        <f>SUM(J9:J14)</f>
        <v>21</v>
      </c>
      <c r="L9" s="34" t="s">
        <v>46</v>
      </c>
      <c r="M9" s="34"/>
    </row>
    <row r="10" spans="1:12" ht="56.25">
      <c r="A10" s="14"/>
      <c r="B10" s="14"/>
      <c r="C10" s="14"/>
      <c r="D10" s="14"/>
      <c r="E10" s="15" t="s">
        <v>47</v>
      </c>
      <c r="F10" s="14">
        <v>2</v>
      </c>
      <c r="G10" s="16" t="s">
        <v>48</v>
      </c>
      <c r="H10" s="17" t="s">
        <v>49</v>
      </c>
      <c r="I10" s="33" t="s">
        <v>50</v>
      </c>
      <c r="J10" s="14">
        <v>2</v>
      </c>
      <c r="K10" s="14"/>
      <c r="L10" s="34" t="s">
        <v>50</v>
      </c>
    </row>
    <row r="11" spans="1:12" ht="63.75" customHeight="1">
      <c r="A11" s="14"/>
      <c r="B11" s="14"/>
      <c r="C11" s="15" t="s">
        <v>51</v>
      </c>
      <c r="D11" s="14">
        <v>10</v>
      </c>
      <c r="E11" s="15" t="s">
        <v>52</v>
      </c>
      <c r="F11" s="14">
        <v>7</v>
      </c>
      <c r="G11" s="16" t="s">
        <v>53</v>
      </c>
      <c r="H11" s="16" t="s">
        <v>54</v>
      </c>
      <c r="I11" s="33" t="s">
        <v>55</v>
      </c>
      <c r="J11" s="14">
        <v>7</v>
      </c>
      <c r="K11" s="14"/>
      <c r="L11" s="34" t="s">
        <v>56</v>
      </c>
    </row>
    <row r="12" spans="1:12" ht="52.5" customHeight="1">
      <c r="A12" s="14"/>
      <c r="B12" s="14"/>
      <c r="C12" s="15"/>
      <c r="D12" s="14"/>
      <c r="E12" s="15" t="s">
        <v>57</v>
      </c>
      <c r="F12" s="14">
        <v>3</v>
      </c>
      <c r="G12" s="16" t="s">
        <v>58</v>
      </c>
      <c r="H12" s="16" t="s">
        <v>59</v>
      </c>
      <c r="I12" s="33" t="s">
        <v>60</v>
      </c>
      <c r="J12" s="14">
        <v>3</v>
      </c>
      <c r="K12" s="14"/>
      <c r="L12" s="34"/>
    </row>
    <row r="13" spans="1:12" ht="49.5" customHeight="1">
      <c r="A13" s="14"/>
      <c r="B13" s="14"/>
      <c r="C13" s="15" t="s">
        <v>61</v>
      </c>
      <c r="D13" s="15">
        <v>10</v>
      </c>
      <c r="E13" s="15" t="s">
        <v>62</v>
      </c>
      <c r="F13" s="14">
        <v>1</v>
      </c>
      <c r="G13" s="16" t="s">
        <v>63</v>
      </c>
      <c r="H13" s="16" t="s">
        <v>64</v>
      </c>
      <c r="I13" s="33" t="s">
        <v>65</v>
      </c>
      <c r="J13" s="14">
        <v>1</v>
      </c>
      <c r="K13" s="14"/>
      <c r="L13" s="34"/>
    </row>
    <row r="14" spans="1:12" ht="73.5">
      <c r="A14" s="14"/>
      <c r="B14" s="14"/>
      <c r="C14" s="15"/>
      <c r="D14" s="14"/>
      <c r="E14" s="15" t="s">
        <v>66</v>
      </c>
      <c r="F14" s="14">
        <v>9</v>
      </c>
      <c r="G14" s="16" t="s">
        <v>67</v>
      </c>
      <c r="H14" s="16" t="s">
        <v>68</v>
      </c>
      <c r="I14" s="33" t="s">
        <v>69</v>
      </c>
      <c r="J14" s="14">
        <v>5</v>
      </c>
      <c r="K14" s="14"/>
      <c r="L14" s="34" t="s">
        <v>70</v>
      </c>
    </row>
    <row r="15" spans="1:12" ht="48" customHeight="1">
      <c r="A15" s="18" t="s">
        <v>71</v>
      </c>
      <c r="B15" s="18">
        <v>55</v>
      </c>
      <c r="C15" s="19" t="s">
        <v>72</v>
      </c>
      <c r="D15" s="18">
        <v>15</v>
      </c>
      <c r="E15" s="19" t="s">
        <v>73</v>
      </c>
      <c r="F15" s="18">
        <v>5</v>
      </c>
      <c r="G15" s="17" t="s">
        <v>74</v>
      </c>
      <c r="H15" s="16" t="s">
        <v>75</v>
      </c>
      <c r="I15" s="33" t="s">
        <v>76</v>
      </c>
      <c r="J15" s="14">
        <v>3</v>
      </c>
      <c r="K15" s="14">
        <f>SUM(J15:J23)</f>
        <v>40.99</v>
      </c>
      <c r="L15" s="34" t="s">
        <v>76</v>
      </c>
    </row>
    <row r="16" spans="1:12" ht="69" customHeight="1">
      <c r="A16" s="14"/>
      <c r="B16" s="14"/>
      <c r="C16" s="15"/>
      <c r="D16" s="14"/>
      <c r="E16" s="15" t="s">
        <v>77</v>
      </c>
      <c r="F16" s="14">
        <v>4</v>
      </c>
      <c r="G16" s="16" t="s">
        <v>78</v>
      </c>
      <c r="H16" s="16" t="s">
        <v>79</v>
      </c>
      <c r="I16" s="33" t="s">
        <v>80</v>
      </c>
      <c r="J16" s="14">
        <v>0</v>
      </c>
      <c r="K16" s="14"/>
      <c r="L16" s="34" t="s">
        <v>80</v>
      </c>
    </row>
    <row r="17" spans="1:12" ht="90.75" customHeight="1">
      <c r="A17" s="14"/>
      <c r="B17" s="14"/>
      <c r="C17" s="15"/>
      <c r="D17" s="14"/>
      <c r="E17" s="15" t="s">
        <v>81</v>
      </c>
      <c r="F17" s="14">
        <v>3</v>
      </c>
      <c r="G17" s="16" t="s">
        <v>82</v>
      </c>
      <c r="H17" s="16" t="s">
        <v>83</v>
      </c>
      <c r="I17" s="33" t="s">
        <v>84</v>
      </c>
      <c r="J17" s="14">
        <v>3</v>
      </c>
      <c r="K17" s="14"/>
      <c r="L17" s="34" t="s">
        <v>84</v>
      </c>
    </row>
    <row r="18" spans="1:12" ht="57" customHeight="1">
      <c r="A18" s="14"/>
      <c r="B18" s="14"/>
      <c r="C18" s="15"/>
      <c r="D18" s="14"/>
      <c r="E18" s="15" t="s">
        <v>85</v>
      </c>
      <c r="F18" s="14">
        <v>3</v>
      </c>
      <c r="G18" s="16" t="s">
        <v>86</v>
      </c>
      <c r="H18" s="16" t="s">
        <v>87</v>
      </c>
      <c r="I18" s="33" t="s">
        <v>88</v>
      </c>
      <c r="J18" s="14">
        <v>2.99</v>
      </c>
      <c r="K18" s="14"/>
      <c r="L18" s="34">
        <f>99.6%*3</f>
        <v>2.988</v>
      </c>
    </row>
    <row r="19" spans="1:12" ht="75" customHeight="1">
      <c r="A19" s="14"/>
      <c r="B19" s="14"/>
      <c r="C19" s="20" t="s">
        <v>89</v>
      </c>
      <c r="D19" s="21">
        <v>40</v>
      </c>
      <c r="E19" s="15" t="s">
        <v>90</v>
      </c>
      <c r="F19" s="14">
        <v>8</v>
      </c>
      <c r="G19" s="16" t="s">
        <v>91</v>
      </c>
      <c r="H19" s="16" t="s">
        <v>92</v>
      </c>
      <c r="I19" s="33" t="s">
        <v>93</v>
      </c>
      <c r="J19" s="14">
        <v>6</v>
      </c>
      <c r="K19" s="14"/>
      <c r="L19" s="34" t="s">
        <v>94</v>
      </c>
    </row>
    <row r="20" spans="1:12" ht="69" customHeight="1">
      <c r="A20" s="22"/>
      <c r="B20" s="22"/>
      <c r="C20" s="23" t="s">
        <v>95</v>
      </c>
      <c r="D20" s="22"/>
      <c r="E20" s="19" t="s">
        <v>96</v>
      </c>
      <c r="F20" s="24">
        <v>8</v>
      </c>
      <c r="G20" s="17" t="s">
        <v>97</v>
      </c>
      <c r="H20" s="16" t="s">
        <v>98</v>
      </c>
      <c r="I20" s="33" t="s">
        <v>99</v>
      </c>
      <c r="J20" s="14">
        <v>6</v>
      </c>
      <c r="K20" s="36"/>
      <c r="L20" s="34" t="s">
        <v>100</v>
      </c>
    </row>
    <row r="21" spans="1:12" ht="63">
      <c r="A21" s="25"/>
      <c r="B21" s="25"/>
      <c r="C21" s="26"/>
      <c r="D21" s="14"/>
      <c r="E21" s="27" t="s">
        <v>101</v>
      </c>
      <c r="F21" s="14">
        <v>8</v>
      </c>
      <c r="G21" s="16" t="s">
        <v>102</v>
      </c>
      <c r="H21" s="16" t="s">
        <v>103</v>
      </c>
      <c r="I21" s="37" t="s">
        <v>104</v>
      </c>
      <c r="J21" s="14">
        <v>6</v>
      </c>
      <c r="K21" s="36"/>
      <c r="L21" s="34" t="s">
        <v>104</v>
      </c>
    </row>
    <row r="22" spans="1:12" ht="69.75" customHeight="1">
      <c r="A22" s="25"/>
      <c r="B22" s="25"/>
      <c r="C22" s="26"/>
      <c r="D22" s="14"/>
      <c r="E22" s="28" t="s">
        <v>105</v>
      </c>
      <c r="F22" s="14">
        <v>8</v>
      </c>
      <c r="G22" s="16" t="s">
        <v>106</v>
      </c>
      <c r="H22" s="16" t="s">
        <v>107</v>
      </c>
      <c r="I22" s="37" t="s">
        <v>108</v>
      </c>
      <c r="J22" s="14">
        <v>6</v>
      </c>
      <c r="K22" s="36"/>
      <c r="L22" s="34" t="s">
        <v>108</v>
      </c>
    </row>
    <row r="23" spans="1:12" ht="55.5" customHeight="1">
      <c r="A23" s="25"/>
      <c r="B23" s="25"/>
      <c r="C23" s="26"/>
      <c r="D23" s="14"/>
      <c r="E23" s="28" t="s">
        <v>109</v>
      </c>
      <c r="F23" s="14">
        <v>8</v>
      </c>
      <c r="G23" s="16" t="s">
        <v>110</v>
      </c>
      <c r="H23" s="16" t="s">
        <v>111</v>
      </c>
      <c r="I23" s="37" t="s">
        <v>112</v>
      </c>
      <c r="J23" s="14">
        <v>8</v>
      </c>
      <c r="K23" s="18"/>
      <c r="L23" s="34"/>
    </row>
    <row r="24" spans="1:11" ht="14.25">
      <c r="A24" s="18" t="s">
        <v>113</v>
      </c>
      <c r="B24" s="18">
        <f>SUM(B4:B15)</f>
        <v>100</v>
      </c>
      <c r="C24" s="18"/>
      <c r="D24" s="18">
        <f>SUM(D4:D23)</f>
        <v>100</v>
      </c>
      <c r="E24" s="18"/>
      <c r="F24" s="18">
        <f aca="true" t="shared" si="0" ref="F24:K24">SUM(F4:F23)</f>
        <v>100</v>
      </c>
      <c r="G24" s="18"/>
      <c r="H24" s="18"/>
      <c r="I24" s="18"/>
      <c r="J24" s="18">
        <f t="shared" si="0"/>
        <v>78.99000000000001</v>
      </c>
      <c r="K24" s="18">
        <f t="shared" si="0"/>
        <v>78.99000000000001</v>
      </c>
    </row>
    <row r="25" spans="1:11" ht="14.25">
      <c r="A25" s="29"/>
      <c r="B25" s="29"/>
      <c r="C25" s="29"/>
      <c r="D25" s="29"/>
      <c r="E25" s="29"/>
      <c r="F25" s="29"/>
      <c r="G25" s="29"/>
      <c r="H25" s="29"/>
      <c r="I25" s="29"/>
      <c r="J25" s="29"/>
      <c r="K25" s="29"/>
    </row>
    <row r="26" spans="1:11" ht="14.25">
      <c r="A26" s="29"/>
      <c r="B26" s="29"/>
      <c r="C26" s="29"/>
      <c r="D26" s="29"/>
      <c r="E26" s="29"/>
      <c r="F26" s="29"/>
      <c r="G26" s="29"/>
      <c r="H26" s="29"/>
      <c r="I26" s="29"/>
      <c r="J26" s="29"/>
      <c r="K26" s="29"/>
    </row>
  </sheetData>
  <sheetProtection/>
  <mergeCells count="28">
    <mergeCell ref="A1:K1"/>
    <mergeCell ref="I2:K2"/>
    <mergeCell ref="A4:A8"/>
    <mergeCell ref="A9:A14"/>
    <mergeCell ref="A15:A19"/>
    <mergeCell ref="A20:A23"/>
    <mergeCell ref="B4:B8"/>
    <mergeCell ref="B9:B14"/>
    <mergeCell ref="B15:B19"/>
    <mergeCell ref="B20:B23"/>
    <mergeCell ref="C5:C6"/>
    <mergeCell ref="C7:C8"/>
    <mergeCell ref="C9:C10"/>
    <mergeCell ref="C11:C12"/>
    <mergeCell ref="C13:C14"/>
    <mergeCell ref="C15:C18"/>
    <mergeCell ref="C20:C23"/>
    <mergeCell ref="D5:D6"/>
    <mergeCell ref="D7:D8"/>
    <mergeCell ref="D9:D10"/>
    <mergeCell ref="D11:D12"/>
    <mergeCell ref="D13:D14"/>
    <mergeCell ref="D15:D18"/>
    <mergeCell ref="D20:D23"/>
    <mergeCell ref="K4:K8"/>
    <mergeCell ref="K9:K14"/>
    <mergeCell ref="K15:K19"/>
    <mergeCell ref="K20:K23"/>
  </mergeCells>
  <printOptions/>
  <pageMargins left="0.75" right="0.75" top="1" bottom="1" header="0.5" footer="0.5"/>
  <pageSetup horizontalDpi="600" verticalDpi="600" orientation="landscape" paperSize="9" scale="97"/>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D8"/>
  <sheetViews>
    <sheetView zoomScaleSheetLayoutView="100" workbookViewId="0" topLeftCell="A1">
      <selection activeCell="D6" sqref="D6"/>
    </sheetView>
  </sheetViews>
  <sheetFormatPr defaultColWidth="9.00390625" defaultRowHeight="14.25"/>
  <cols>
    <col min="1" max="1" width="49.375" style="0" customWidth="1"/>
    <col min="2" max="2" width="24.875" style="0" customWidth="1"/>
    <col min="3" max="3" width="11.50390625" style="0" bestFit="1" customWidth="1"/>
  </cols>
  <sheetData>
    <row r="1" spans="1:3" s="1" customFormat="1" ht="14.25">
      <c r="A1" s="2" t="s">
        <v>114</v>
      </c>
      <c r="B1" s="2" t="s">
        <v>115</v>
      </c>
      <c r="C1" s="2" t="s">
        <v>116</v>
      </c>
    </row>
    <row r="2" spans="1:4" ht="14.25">
      <c r="A2" s="3" t="s">
        <v>117</v>
      </c>
      <c r="B2" s="3" t="s">
        <v>118</v>
      </c>
      <c r="C2" s="4">
        <v>4130</v>
      </c>
      <c r="D2" t="s">
        <v>119</v>
      </c>
    </row>
    <row r="3" spans="1:4" ht="14.25">
      <c r="A3" s="3" t="s">
        <v>117</v>
      </c>
      <c r="B3" s="3" t="s">
        <v>120</v>
      </c>
      <c r="C3" s="4">
        <v>2470</v>
      </c>
      <c r="D3" t="s">
        <v>121</v>
      </c>
    </row>
    <row r="4" spans="1:4" ht="14.25">
      <c r="A4" s="3" t="s">
        <v>117</v>
      </c>
      <c r="B4" s="3" t="s">
        <v>122</v>
      </c>
      <c r="C4" s="4">
        <v>20000</v>
      </c>
      <c r="D4" t="s">
        <v>123</v>
      </c>
    </row>
    <row r="5" spans="1:4" ht="14.25">
      <c r="A5" s="3" t="s">
        <v>117</v>
      </c>
      <c r="B5" s="3" t="s">
        <v>124</v>
      </c>
      <c r="C5" s="4">
        <v>13200</v>
      </c>
      <c r="D5" t="s">
        <v>123</v>
      </c>
    </row>
    <row r="6" spans="1:4" ht="14.25">
      <c r="A6" s="3" t="s">
        <v>117</v>
      </c>
      <c r="B6" s="3" t="s">
        <v>125</v>
      </c>
      <c r="C6" s="4">
        <v>8640</v>
      </c>
      <c r="D6" t="s">
        <v>126</v>
      </c>
    </row>
    <row r="7" spans="1:3" ht="14.25">
      <c r="A7" s="3" t="s">
        <v>117</v>
      </c>
      <c r="B7" s="3" t="s">
        <v>127</v>
      </c>
      <c r="C7" s="4">
        <v>1361</v>
      </c>
    </row>
    <row r="8" spans="1:3" ht="14.25">
      <c r="A8" s="5" t="s">
        <v>128</v>
      </c>
      <c r="B8" s="3"/>
      <c r="C8" s="4">
        <f>SUM(C2:C7)</f>
        <v>49801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烈酒</cp:lastModifiedBy>
  <dcterms:created xsi:type="dcterms:W3CDTF">2016-10-30T04:22:25Z</dcterms:created>
  <dcterms:modified xsi:type="dcterms:W3CDTF">2019-09-15T08:37:22Z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KSOReadingLayo">
    <vt:bool>true</vt:bool>
  </property>
  <property fmtid="{D5CDD505-2E9C-101B-9397-08002B2CF9AE}" pid="5" name="KSORubyTemplate">
    <vt:lpwstr>20</vt:lpwstr>
  </property>
</Properties>
</file>