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8.26" sheetId="11" r:id="rId1"/>
  </sheets>
  <definedNames>
    <definedName name="_xlnm._FilterDatabase" localSheetId="0" hidden="1">'8.26'!$A$6:$AM$9</definedName>
    <definedName name="_xlnm.Print_Titles" localSheetId="0">'8.26'!$7:$7</definedName>
  </definedNames>
  <calcPr calcId="144525" concurrentCalc="0"/>
</workbook>
</file>

<file path=xl/sharedStrings.xml><?xml version="1.0" encoding="utf-8"?>
<sst xmlns="http://schemas.openxmlformats.org/spreadsheetml/2006/main" count="73" uniqueCount="61">
  <si>
    <t>附表</t>
  </si>
  <si>
    <t>油茶1200，锦绣黎村500，锦绣黎族591.28，虚拟油茶700，元门乡红旗村咖130，元门野生大叶茶3，油茶产业加工244.48，2023年产业奖励38.9，拟20.06+90，水尾常年蔬菜0.8，草料产业发展项目19.26</t>
  </si>
  <si>
    <t>金波白打林下200，锦绣黎族598.62，白沙现代科技园200，保家村种养殖经济-0.31，牙佬部落3.57</t>
  </si>
  <si>
    <t>锦绣黎族310.1，水尾常年蔬菜23，草料产业发展项目2.8</t>
  </si>
  <si>
    <t>2024年衔接资金年度项目资金安排明细表</t>
  </si>
  <si>
    <t>附件3</t>
  </si>
  <si>
    <t>单位，万元</t>
  </si>
  <si>
    <t>第一批中央衔接资金</t>
  </si>
  <si>
    <t>第二批中央衔接资金</t>
  </si>
  <si>
    <t>第一批省级衔接资金</t>
  </si>
  <si>
    <t>第二批省级衔接资金</t>
  </si>
  <si>
    <t xml:space="preserve"> </t>
  </si>
  <si>
    <t>市县</t>
  </si>
  <si>
    <t>序号</t>
  </si>
  <si>
    <t>项目库编码</t>
  </si>
  <si>
    <t>项目名称</t>
  </si>
  <si>
    <t>项目单位</t>
  </si>
  <si>
    <t>实施地点</t>
  </si>
  <si>
    <t>建设任务</t>
  </si>
  <si>
    <t>用地（亩）</t>
  </si>
  <si>
    <t>项目大类</t>
  </si>
  <si>
    <t>投向</t>
  </si>
  <si>
    <t>计划开始日期</t>
  </si>
  <si>
    <t>计划结束日期</t>
  </si>
  <si>
    <t>绩效目标</t>
  </si>
  <si>
    <t>联农带农富农机制</t>
  </si>
  <si>
    <t xml:space="preserve">项目入乡村振兴库总投资
</t>
  </si>
  <si>
    <t>专项资金名称</t>
  </si>
  <si>
    <t>级次</t>
  </si>
  <si>
    <t>历年资金安排（含2023年）</t>
  </si>
  <si>
    <t>当年资金安排
（万元）</t>
  </si>
  <si>
    <t>预计以后资金需求（万元）</t>
  </si>
  <si>
    <t>备注</t>
  </si>
  <si>
    <t>2024年安排数</t>
  </si>
  <si>
    <t>2024年中央衔接资金琼财农〔2023〕1262号发展资金</t>
  </si>
  <si>
    <t>2024年中央衔接资金琼财农〔2023〕1262号少数民族发展资金</t>
  </si>
  <si>
    <t>2024年中央衔接资金琼财农〔2024〕260号发展资金</t>
  </si>
  <si>
    <t>2024年中央衔接资金琼财农〔2024〕号少数民族发展资金</t>
  </si>
  <si>
    <t>2024年省级衔接资金琼财农〔2023〕1484号发展资金</t>
  </si>
  <si>
    <t>2024年省级衔接资金琼财农〔2023〕1484号少数民族发展资金</t>
  </si>
  <si>
    <t>2024年省级衔接资金琼财农〔2023〕1484号以工代赈</t>
  </si>
  <si>
    <t>2024年省级衔接资金琼财农〔2024〕411号发展资金</t>
  </si>
  <si>
    <t>2024年省级衔接资金琼财农〔2024〕411号少数民族发展资金</t>
  </si>
  <si>
    <t>2024年省级衔接资金琼财农〔2024〕411号以工代赈</t>
  </si>
  <si>
    <t>县级衔接资金</t>
  </si>
  <si>
    <t>三级占比</t>
  </si>
  <si>
    <t>中央占比</t>
  </si>
  <si>
    <t>白沙县</t>
  </si>
  <si>
    <t>2024年白沙县外出务工补贴和一次性交通补贴巩固拓展脱贫攻成果项目</t>
  </si>
  <si>
    <t>县劳动就业服务中心</t>
  </si>
  <si>
    <t>对11个乡镇的符合法定劳动年龄内的脱贫人口、监测帮扶对象给予外出务工补贴及一次性交通补贴，连续务工补贴资金300元/月/人，灵活就业补贴资金200元/月/人，省内县外务工一次性交通补贴200元/人，跨省务工一次性交通补贴800元/人。</t>
  </si>
  <si>
    <t>\</t>
  </si>
  <si>
    <t>其他项目</t>
  </si>
  <si>
    <t>其他</t>
  </si>
  <si>
    <t>就业项目建成后，有利于补贴对象充分享受就业帮扶政策，激励补贴对象内生动力，增加收入，可有效巩固脱贫攻坚成果，降低补贴对象返贫致贫风险</t>
  </si>
  <si>
    <t>衔接推进乡村振兴补助资金</t>
  </si>
  <si>
    <t>120.84组织部、164.08各乡镇培训、</t>
  </si>
  <si>
    <t>2023年白沙县外出务工补贴和一次性交通补贴巩固拓展脱贫攻成果项目</t>
  </si>
  <si>
    <t>就业项目建成后，发放脱贫人人口劳动力（监测对象）务工奖补22990人次，有利于补贴对象充分享受就业帮扶政策，激励补贴对象内生动力，增加收入，可有效巩固脱贫攻坚成果，降低补贴对象返贫致贫风险</t>
  </si>
  <si>
    <t>省级</t>
  </si>
  <si>
    <t>2023年项目尾款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</si>
</sst>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2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176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176" fontId="1" fillId="3" borderId="1" xfId="0" applyNumberFormat="1" applyFont="1" applyFill="1" applyBorder="1" applyAlignment="1">
      <alignment vertical="center" wrapText="1"/>
    </xf>
    <xf numFmtId="176" fontId="1" fillId="3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5"/>
  <sheetViews>
    <sheetView tabSelected="1" zoomScale="70" zoomScaleNormal="70" topLeftCell="B1" workbookViewId="0">
      <selection activeCell="G9" sqref="G9"/>
    </sheetView>
  </sheetViews>
  <sheetFormatPr defaultColWidth="9" defaultRowHeight="17.4"/>
  <cols>
    <col min="1" max="1" width="9" style="1" hidden="1" customWidth="1"/>
    <col min="2" max="2" width="9" style="2" customWidth="1"/>
    <col min="3" max="3" width="9" style="1" hidden="1" customWidth="1"/>
    <col min="4" max="4" width="36.787037037037" style="1" customWidth="1"/>
    <col min="5" max="5" width="11.8055555555556" style="1" customWidth="1"/>
    <col min="6" max="6" width="11.4259259259259" style="1" customWidth="1"/>
    <col min="7" max="7" width="55.3611111111111" style="1" customWidth="1"/>
    <col min="8" max="10" width="9" style="1" hidden="1" customWidth="1"/>
    <col min="11" max="11" width="17.5" style="1" hidden="1" customWidth="1"/>
    <col min="12" max="12" width="19.9907407407407" style="1" hidden="1" customWidth="1"/>
    <col min="13" max="13" width="49.287037037037" style="1" customWidth="1"/>
    <col min="14" max="14" width="33.1759259259259" style="1" customWidth="1"/>
    <col min="15" max="15" width="19.8148148148148" style="4" customWidth="1"/>
    <col min="16" max="16" width="14.1111111111111" style="1" hidden="1" customWidth="1"/>
    <col min="17" max="17" width="9" style="1" hidden="1" customWidth="1"/>
    <col min="18" max="18" width="18.9259259259259" style="4" hidden="1" customWidth="1"/>
    <col min="19" max="20" width="15.8796296296296" style="4" hidden="1" customWidth="1"/>
    <col min="21" max="22" width="9" style="1" hidden="1" customWidth="1"/>
    <col min="23" max="23" width="24.537037037037" style="1" customWidth="1"/>
    <col min="24" max="24" width="21.8148148148148" style="5" customWidth="1"/>
    <col min="25" max="25" width="16.5" style="1" hidden="1" customWidth="1"/>
    <col min="26" max="26" width="15.6296296296296" style="1" hidden="1" customWidth="1"/>
    <col min="27" max="29" width="12.6296296296296" style="1" hidden="1" customWidth="1"/>
    <col min="30" max="30" width="15.6296296296296" style="1" hidden="1" customWidth="1"/>
    <col min="31" max="32" width="12.6296296296296" style="1" hidden="1" customWidth="1"/>
    <col min="33" max="33" width="15.6296296296296" style="1" hidden="1" customWidth="1"/>
    <col min="34" max="34" width="12.6296296296296" style="1" hidden="1" customWidth="1"/>
    <col min="35" max="36" width="12.1388888888889" style="1" hidden="1" customWidth="1"/>
    <col min="37" max="37" width="30.1851851851852" style="1" hidden="1" customWidth="1"/>
    <col min="38" max="39" width="22.3240740740741" style="1" hidden="1" customWidth="1"/>
    <col min="40" max="16384" width="9" style="1" customWidth="1"/>
  </cols>
  <sheetData>
    <row r="1" s="1" customFormat="1" spans="2:39">
      <c r="B1" s="6" t="s">
        <v>0</v>
      </c>
      <c r="C1" s="6"/>
      <c r="O1" s="4"/>
      <c r="R1" s="4"/>
      <c r="S1" s="4"/>
      <c r="T1" s="4"/>
      <c r="X1" s="5"/>
      <c r="AK1" s="2" t="s">
        <v>1</v>
      </c>
      <c r="AL1" s="2" t="s">
        <v>2</v>
      </c>
      <c r="AM1" s="2" t="s">
        <v>3</v>
      </c>
    </row>
    <row r="2" s="1" customFormat="1" spans="2:39">
      <c r="B2" s="6"/>
      <c r="C2" s="6"/>
      <c r="O2" s="4"/>
      <c r="R2" s="4"/>
      <c r="S2" s="4"/>
      <c r="T2" s="4"/>
      <c r="X2" s="5"/>
      <c r="AK2" s="2"/>
      <c r="AL2" s="2"/>
      <c r="AM2" s="2"/>
    </row>
    <row r="3" s="1" customFormat="1" ht="30.6" spans="1:39">
      <c r="A3" s="7" t="s">
        <v>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3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2"/>
      <c r="AL3" s="2"/>
      <c r="AM3" s="2"/>
    </row>
    <row r="4" s="1" customFormat="1" spans="1:39">
      <c r="A4" s="1" t="s">
        <v>5</v>
      </c>
      <c r="B4" s="2"/>
      <c r="O4" s="4"/>
      <c r="R4" s="4"/>
      <c r="S4" s="4"/>
      <c r="T4" s="4"/>
      <c r="X4" s="5"/>
      <c r="Y4" s="1" t="e">
        <f>#REF!-Y5</f>
        <v>#REF!</v>
      </c>
      <c r="Z4" s="1" t="e">
        <f>#REF!-Z5</f>
        <v>#REF!</v>
      </c>
      <c r="AA4" s="1" t="e">
        <f>#REF!-AA5</f>
        <v>#REF!</v>
      </c>
      <c r="AB4" s="1" t="e">
        <f>#REF!-AB5</f>
        <v>#REF!</v>
      </c>
      <c r="AC4" s="1" t="e">
        <f>#REF!-AC5</f>
        <v>#REF!</v>
      </c>
      <c r="AD4" s="1" t="e">
        <f>#REF!-AD5</f>
        <v>#REF!</v>
      </c>
      <c r="AE4" s="1" t="e">
        <f>#REF!-AE5</f>
        <v>#REF!</v>
      </c>
      <c r="AF4" s="1" t="e">
        <f>#REF!-AF5</f>
        <v>#REF!</v>
      </c>
      <c r="AG4" s="1" t="e">
        <f>#REF!-AG5</f>
        <v>#REF!</v>
      </c>
      <c r="AH4" s="1" t="e">
        <f>#REF!-AH5</f>
        <v>#REF!</v>
      </c>
      <c r="AI4" s="1" t="e">
        <f>#REF!-AI5</f>
        <v>#REF!</v>
      </c>
      <c r="AK4" s="2"/>
      <c r="AL4" s="2"/>
      <c r="AM4" s="2"/>
    </row>
    <row r="5" s="1" customFormat="1" ht="52" customHeight="1" spans="1:3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0"/>
      <c r="P5" s="7"/>
      <c r="Q5" s="7"/>
      <c r="R5" s="10"/>
      <c r="S5" s="10"/>
      <c r="T5" s="10"/>
      <c r="U5" s="7"/>
      <c r="V5" s="7"/>
      <c r="W5" s="7"/>
      <c r="X5" s="13"/>
      <c r="Y5" s="16">
        <v>15709</v>
      </c>
      <c r="Z5" s="16">
        <v>985</v>
      </c>
      <c r="AA5" s="16">
        <v>1689</v>
      </c>
      <c r="AB5" s="16"/>
      <c r="AC5" s="16">
        <v>11263</v>
      </c>
      <c r="AD5" s="16">
        <v>642</v>
      </c>
      <c r="AE5" s="16">
        <v>564</v>
      </c>
      <c r="AF5" s="17">
        <v>593</v>
      </c>
      <c r="AG5" s="17">
        <v>54</v>
      </c>
      <c r="AH5" s="17">
        <v>49</v>
      </c>
      <c r="AI5" s="16">
        <v>6560</v>
      </c>
      <c r="AJ5" s="21"/>
      <c r="AK5" s="2"/>
      <c r="AL5" s="2"/>
      <c r="AM5" s="2"/>
    </row>
    <row r="6" s="1" customFormat="1" ht="52" customHeight="1" spans="2:39">
      <c r="B6" s="2"/>
      <c r="O6" s="4"/>
      <c r="R6" s="4"/>
      <c r="S6" s="4"/>
      <c r="T6" s="4"/>
      <c r="X6" s="5" t="s">
        <v>6</v>
      </c>
      <c r="Y6" s="18" t="s">
        <v>7</v>
      </c>
      <c r="Z6" s="18"/>
      <c r="AA6" s="18" t="s">
        <v>8</v>
      </c>
      <c r="AB6" s="18"/>
      <c r="AC6" s="18" t="s">
        <v>9</v>
      </c>
      <c r="AD6" s="18"/>
      <c r="AE6" s="18"/>
      <c r="AF6" s="18" t="s">
        <v>10</v>
      </c>
      <c r="AG6" s="18"/>
      <c r="AH6" s="18"/>
      <c r="AI6" s="18" t="s">
        <v>11</v>
      </c>
      <c r="AJ6" s="22"/>
      <c r="AK6" s="2"/>
      <c r="AL6" s="2"/>
      <c r="AM6" s="2"/>
    </row>
    <row r="7" s="2" customFormat="1" ht="95" customHeight="1" spans="1:38">
      <c r="A7" s="8" t="s">
        <v>12</v>
      </c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18</v>
      </c>
      <c r="H7" s="8" t="s">
        <v>19</v>
      </c>
      <c r="I7" s="8" t="s">
        <v>20</v>
      </c>
      <c r="J7" s="8" t="s">
        <v>21</v>
      </c>
      <c r="K7" s="8" t="s">
        <v>22</v>
      </c>
      <c r="L7" s="8" t="s">
        <v>23</v>
      </c>
      <c r="M7" s="8" t="s">
        <v>24</v>
      </c>
      <c r="N7" s="8" t="s">
        <v>25</v>
      </c>
      <c r="O7" s="11" t="s">
        <v>26</v>
      </c>
      <c r="P7" s="8" t="s">
        <v>27</v>
      </c>
      <c r="Q7" s="8" t="s">
        <v>28</v>
      </c>
      <c r="R7" s="11" t="s">
        <v>29</v>
      </c>
      <c r="S7" s="11" t="s">
        <v>30</v>
      </c>
      <c r="T7" s="11" t="s">
        <v>31</v>
      </c>
      <c r="U7" s="8" t="s">
        <v>32</v>
      </c>
      <c r="V7" s="8"/>
      <c r="W7" s="8" t="s">
        <v>33</v>
      </c>
      <c r="X7" s="14" t="s">
        <v>32</v>
      </c>
      <c r="Y7" s="18" t="s">
        <v>34</v>
      </c>
      <c r="Z7" s="18" t="s">
        <v>35</v>
      </c>
      <c r="AA7" s="18" t="s">
        <v>36</v>
      </c>
      <c r="AB7" s="18" t="s">
        <v>37</v>
      </c>
      <c r="AC7" s="18" t="s">
        <v>38</v>
      </c>
      <c r="AD7" s="18" t="s">
        <v>39</v>
      </c>
      <c r="AE7" s="18" t="s">
        <v>40</v>
      </c>
      <c r="AF7" s="18" t="s">
        <v>41</v>
      </c>
      <c r="AG7" s="18" t="s">
        <v>42</v>
      </c>
      <c r="AH7" s="18" t="s">
        <v>43</v>
      </c>
      <c r="AI7" s="18" t="s">
        <v>44</v>
      </c>
      <c r="AJ7" s="22"/>
      <c r="AK7" s="2" t="s">
        <v>45</v>
      </c>
      <c r="AL7" s="2" t="s">
        <v>46</v>
      </c>
    </row>
    <row r="8" s="3" customFormat="1" ht="104.4" spans="1:40">
      <c r="A8" s="9" t="s">
        <v>47</v>
      </c>
      <c r="B8" s="8">
        <v>1</v>
      </c>
      <c r="C8" s="9"/>
      <c r="D8" s="8" t="s">
        <v>48</v>
      </c>
      <c r="E8" s="8" t="s">
        <v>49</v>
      </c>
      <c r="F8" s="8" t="s">
        <v>47</v>
      </c>
      <c r="G8" s="9" t="s">
        <v>50</v>
      </c>
      <c r="H8" s="9" t="s">
        <v>51</v>
      </c>
      <c r="I8" s="9" t="s">
        <v>52</v>
      </c>
      <c r="J8" s="9" t="s">
        <v>53</v>
      </c>
      <c r="K8" s="12">
        <v>45422</v>
      </c>
      <c r="L8" s="12">
        <v>45657</v>
      </c>
      <c r="M8" s="9" t="s">
        <v>54</v>
      </c>
      <c r="N8" s="8" t="s">
        <v>53</v>
      </c>
      <c r="O8" s="11">
        <v>5141.6</v>
      </c>
      <c r="P8" s="8" t="s">
        <v>55</v>
      </c>
      <c r="Q8" s="8"/>
      <c r="R8" s="11"/>
      <c r="S8" s="11">
        <v>2500</v>
      </c>
      <c r="T8" s="11">
        <v>2000</v>
      </c>
      <c r="U8" s="8"/>
      <c r="V8" s="8"/>
      <c r="W8" s="11">
        <f>SUM(X8:AI8)</f>
        <v>2243.75</v>
      </c>
      <c r="X8" s="15"/>
      <c r="Y8" s="19"/>
      <c r="Z8" s="19"/>
      <c r="AA8" s="19"/>
      <c r="AB8" s="19"/>
      <c r="AC8" s="20">
        <f>1974.35-641.6+244.95</f>
        <v>1577.7</v>
      </c>
      <c r="AD8" s="19"/>
      <c r="AE8" s="19"/>
      <c r="AF8" s="19">
        <v>93</v>
      </c>
      <c r="AG8" s="19"/>
      <c r="AH8" s="19"/>
      <c r="AI8" s="23">
        <f>346.29+90-20+200-164.08+120.84</f>
        <v>573.05</v>
      </c>
      <c r="AJ8" s="24"/>
      <c r="AK8" s="25" t="s">
        <v>56</v>
      </c>
      <c r="AL8" s="25"/>
      <c r="AM8" s="25"/>
      <c r="AN8" s="25"/>
    </row>
    <row r="9" s="1" customFormat="1" ht="104.4" spans="1:36">
      <c r="A9" s="9" t="s">
        <v>47</v>
      </c>
      <c r="B9" s="8">
        <v>2</v>
      </c>
      <c r="C9" s="9"/>
      <c r="D9" s="8" t="s">
        <v>57</v>
      </c>
      <c r="E9" s="8" t="s">
        <v>49</v>
      </c>
      <c r="F9" s="8" t="s">
        <v>47</v>
      </c>
      <c r="G9" s="9" t="s">
        <v>50</v>
      </c>
      <c r="H9" s="9" t="s">
        <v>51</v>
      </c>
      <c r="I9" s="9" t="s">
        <v>52</v>
      </c>
      <c r="J9" s="9" t="s">
        <v>53</v>
      </c>
      <c r="K9" s="12">
        <v>45301</v>
      </c>
      <c r="L9" s="12">
        <v>45473</v>
      </c>
      <c r="M9" s="9" t="s">
        <v>58</v>
      </c>
      <c r="N9" s="8" t="s">
        <v>53</v>
      </c>
      <c r="O9" s="11">
        <v>5141.6</v>
      </c>
      <c r="P9" s="8" t="s">
        <v>55</v>
      </c>
      <c r="Q9" s="8" t="s">
        <v>59</v>
      </c>
      <c r="R9" s="11">
        <v>2444.14</v>
      </c>
      <c r="S9" s="11">
        <v>2055.86</v>
      </c>
      <c r="T9" s="11"/>
      <c r="U9" s="8" t="s">
        <v>60</v>
      </c>
      <c r="V9" s="8"/>
      <c r="W9" s="11">
        <f>SUM(Y9:AI9)</f>
        <v>2697.46</v>
      </c>
      <c r="X9" s="15"/>
      <c r="Y9" s="19"/>
      <c r="Z9" s="19"/>
      <c r="AA9" s="19"/>
      <c r="AB9" s="19"/>
      <c r="AC9" s="19">
        <f>641.6+2055.86</f>
        <v>2697.46</v>
      </c>
      <c r="AD9" s="19"/>
      <c r="AE9" s="19"/>
      <c r="AF9" s="19"/>
      <c r="AG9" s="19"/>
      <c r="AH9" s="19"/>
      <c r="AI9" s="19"/>
      <c r="AJ9" s="4"/>
    </row>
    <row r="23" spans="32:32">
      <c r="AF23" s="1">
        <v>2400015.91</v>
      </c>
    </row>
    <row r="24" spans="32:32">
      <c r="AF24" s="1">
        <v>228000</v>
      </c>
    </row>
    <row r="25" spans="32:32">
      <c r="AF25" s="1">
        <v>3071963.41</v>
      </c>
    </row>
  </sheetData>
  <mergeCells count="10">
    <mergeCell ref="A3:AI3"/>
    <mergeCell ref="A5:U5"/>
    <mergeCell ref="Y6:Z6"/>
    <mergeCell ref="AA6:AB6"/>
    <mergeCell ref="AC6:AE6"/>
    <mergeCell ref="AF6:AH6"/>
    <mergeCell ref="AK1:AK6"/>
    <mergeCell ref="AL1:AL6"/>
    <mergeCell ref="AM1:AM6"/>
    <mergeCell ref="B1:C2"/>
  </mergeCells>
  <pageMargins left="0.196527777777778" right="0.161111111111111" top="0.60625" bottom="0.60625" header="0.5" footer="0.5"/>
  <pageSetup paperSize="9" scale="5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Lenon1</dc:creator>
  <cp:lastModifiedBy>Administrator</cp:lastModifiedBy>
  <dcterms:created xsi:type="dcterms:W3CDTF">2023-12-14T17:00:00Z</dcterms:created>
  <dcterms:modified xsi:type="dcterms:W3CDTF">2024-12-26T03:23:11Z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