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核对" sheetId="3" r:id="rId1"/>
  </sheets>
  <definedNames>
    <definedName name="_xlnm._FilterDatabase" localSheetId="0" hidden="1">核对!$A$5:$Z$5</definedName>
    <definedName name="_xlnm.Print_Titles" localSheetId="0">核对!$1:$5</definedName>
  </definedNames>
  <calcPr calcId="144525"/>
</workbook>
</file>

<file path=xl/comments1.xml><?xml version="1.0" encoding="utf-8"?>
<comments xmlns="http://schemas.openxmlformats.org/spreadsheetml/2006/main">
  <authors>
    <author>.</author>
  </authors>
  <commentList>
    <comment ref="I4" authorId="0">
      <text>
        <r>
          <rPr>
            <sz val="9"/>
            <rFont val="宋体"/>
            <charset val="134"/>
          </rPr>
          <t>如：
海南海口
广东深圳
县内</t>
        </r>
      </text>
    </comment>
    <comment ref="O4" authorId="0">
      <text>
        <r>
          <rPr>
            <sz val="9"/>
            <rFont val="宋体"/>
            <charset val="134"/>
          </rPr>
          <t>金额为自动生成项</t>
        </r>
      </text>
    </comment>
    <comment ref="M5" authorId="0">
      <text>
        <r>
          <rPr>
            <b/>
            <sz val="9"/>
            <rFont val="宋体"/>
            <charset val="134"/>
          </rPr>
          <t>.:</t>
        </r>
        <r>
          <rPr>
            <sz val="9"/>
            <rFont val="宋体"/>
            <charset val="134"/>
          </rPr>
          <t xml:space="preserve">
日期格式必须是：
yyyymm。例如201910。
或者灵活就业累计201903/05/07</t>
        </r>
      </text>
    </comment>
  </commentList>
</comments>
</file>

<file path=xl/sharedStrings.xml><?xml version="1.0" encoding="utf-8"?>
<sst xmlns="http://schemas.openxmlformats.org/spreadsheetml/2006/main" count="6267" uniqueCount="1923">
  <si>
    <t>附件1：</t>
  </si>
  <si>
    <t>白沙县就业帮扶对象外出务工奖补和一次性交通补贴发放花名册</t>
  </si>
  <si>
    <t>乡（镇）：</t>
  </si>
  <si>
    <t>序号</t>
  </si>
  <si>
    <t>户类型</t>
  </si>
  <si>
    <t>申请人</t>
  </si>
  <si>
    <t>身份证号</t>
  </si>
  <si>
    <t>性别</t>
  </si>
  <si>
    <t>电话</t>
  </si>
  <si>
    <t>务工类型</t>
  </si>
  <si>
    <t>单位名称/就业描述</t>
  </si>
  <si>
    <t>具体务工地</t>
  </si>
  <si>
    <t>是否跨省</t>
  </si>
  <si>
    <t>交通补贴年度</t>
  </si>
  <si>
    <t>补贴月数</t>
  </si>
  <si>
    <t>就业时间</t>
  </si>
  <si>
    <t>申请务工奖励金额</t>
  </si>
  <si>
    <t>社保卡账号</t>
  </si>
  <si>
    <t>账户名</t>
  </si>
  <si>
    <t>乡镇</t>
  </si>
  <si>
    <t>行政村</t>
  </si>
  <si>
    <t>帮扶联系
单位</t>
  </si>
  <si>
    <t>帮扶联系人</t>
  </si>
  <si>
    <t>帮扶联系人电话</t>
  </si>
  <si>
    <t>备注</t>
  </si>
  <si>
    <t>起</t>
  </si>
  <si>
    <t>止</t>
  </si>
  <si>
    <t>单位就业</t>
  </si>
  <si>
    <t>灵活就业</t>
  </si>
  <si>
    <t>交通补助</t>
  </si>
  <si>
    <t>合计</t>
  </si>
  <si>
    <t>稳定脱贫户</t>
  </si>
  <si>
    <t>张志培</t>
  </si>
  <si>
    <t>469025********3018</t>
  </si>
  <si>
    <t>139****4896</t>
  </si>
  <si>
    <t>水电工</t>
  </si>
  <si>
    <t>海南省海口市</t>
  </si>
  <si>
    <t>上半年已领</t>
  </si>
  <si>
    <t>621458*********6462</t>
  </si>
  <si>
    <t>青松乡</t>
  </si>
  <si>
    <t>打炳村</t>
  </si>
  <si>
    <t>青松乡人民政府</t>
  </si>
  <si>
    <t>刘启权</t>
  </si>
  <si>
    <t>182****3156</t>
  </si>
  <si>
    <t>张开仁</t>
  </si>
  <si>
    <t>相对稳定脱贫户</t>
  </si>
  <si>
    <t>王进荣</t>
  </si>
  <si>
    <t>460030********3013</t>
  </si>
  <si>
    <t>198****6461</t>
  </si>
  <si>
    <t>公司职员</t>
  </si>
  <si>
    <t>四川省成都市</t>
  </si>
  <si>
    <t>621458*********0127</t>
  </si>
  <si>
    <t>王亚高</t>
  </si>
  <si>
    <t>张文志</t>
  </si>
  <si>
    <t>460030********3011</t>
  </si>
  <si>
    <t>186****9780</t>
  </si>
  <si>
    <t>作业员</t>
  </si>
  <si>
    <t>广东省深圳市</t>
  </si>
  <si>
    <t>621458*********3829</t>
  </si>
  <si>
    <t>张明强</t>
  </si>
  <si>
    <t>460030********3018</t>
  </si>
  <si>
    <t>189****7097</t>
  </si>
  <si>
    <t>搬运工</t>
  </si>
  <si>
    <t>621458*********9770</t>
  </si>
  <si>
    <t>张少县</t>
  </si>
  <si>
    <t>460030********3037</t>
  </si>
  <si>
    <t>139****2994</t>
  </si>
  <si>
    <t>621458*********2608</t>
  </si>
  <si>
    <t>张代碍</t>
  </si>
  <si>
    <t>曾海光</t>
  </si>
  <si>
    <t>460030********3019</t>
  </si>
  <si>
    <t>136****8115</t>
  </si>
  <si>
    <t>木工</t>
  </si>
  <si>
    <t>621458*********7138</t>
  </si>
  <si>
    <t>张志坤</t>
  </si>
  <si>
    <t>460030********3016</t>
  </si>
  <si>
    <t>136****3370</t>
  </si>
  <si>
    <t>621458*********0974</t>
  </si>
  <si>
    <t>符翠芳</t>
  </si>
  <si>
    <t>460030********3027</t>
  </si>
  <si>
    <t>136****4554</t>
  </si>
  <si>
    <t>塔吊指挥员</t>
  </si>
  <si>
    <t>海南省澄迈县</t>
  </si>
  <si>
    <t>621458*********2043</t>
  </si>
  <si>
    <t>张志强</t>
  </si>
  <si>
    <t>曾志友</t>
  </si>
  <si>
    <t>460030********3017</t>
  </si>
  <si>
    <t>139****6135</t>
  </si>
  <si>
    <t>抬胶水</t>
  </si>
  <si>
    <t>海南省白沙县青松乡</t>
  </si>
  <si>
    <t>621458*********2435</t>
  </si>
  <si>
    <t>刘丽慧</t>
  </si>
  <si>
    <t>460030********3389</t>
  </si>
  <si>
    <t>136****7715</t>
  </si>
  <si>
    <t>保洁员</t>
  </si>
  <si>
    <t>海南省昌江县</t>
  </si>
  <si>
    <t>621458*********3515</t>
  </si>
  <si>
    <t>张志洪</t>
  </si>
  <si>
    <t>田桂荣</t>
  </si>
  <si>
    <t>460030********3012</t>
  </si>
  <si>
    <t>135****9365</t>
  </si>
  <si>
    <t>建筑工</t>
  </si>
  <si>
    <t>县内</t>
  </si>
  <si>
    <t>621458*********3253</t>
  </si>
  <si>
    <t>拥处村</t>
  </si>
  <si>
    <t>拥处驻村工作队</t>
  </si>
  <si>
    <t>陈诗诗</t>
  </si>
  <si>
    <t>150****7373</t>
  </si>
  <si>
    <t>田亚帮</t>
  </si>
  <si>
    <t>田桂草</t>
  </si>
  <si>
    <t>137****8534</t>
  </si>
  <si>
    <t>海南省定安县定城镇</t>
  </si>
  <si>
    <t>621458*********2583</t>
  </si>
  <si>
    <t>田军有</t>
  </si>
  <si>
    <t>199****6702</t>
  </si>
  <si>
    <t>海南省三亚市崖城区</t>
  </si>
  <si>
    <t>621458*********2491</t>
  </si>
  <si>
    <t>田军总</t>
  </si>
  <si>
    <t>田国书</t>
  </si>
  <si>
    <t>460030********3035</t>
  </si>
  <si>
    <t>136****4754</t>
  </si>
  <si>
    <t>开车</t>
  </si>
  <si>
    <t>海南省白沙县各乡镇</t>
  </si>
  <si>
    <t>621458*********5338</t>
  </si>
  <si>
    <t>田进明</t>
  </si>
  <si>
    <t>460030********3050</t>
  </si>
  <si>
    <t>139****1569</t>
  </si>
  <si>
    <t>海南省儋州市那大镇尊屯一街</t>
  </si>
  <si>
    <t>621458*********7849</t>
  </si>
  <si>
    <t>羊秀燕</t>
  </si>
  <si>
    <t>460030********3025</t>
  </si>
  <si>
    <t>155****2655</t>
  </si>
  <si>
    <t>公司财务</t>
  </si>
  <si>
    <t>海南省海口市龙华区海垦街滨濂北社区三里143号</t>
  </si>
  <si>
    <t>621458*********3125</t>
  </si>
  <si>
    <t>益条村</t>
  </si>
  <si>
    <t>文名飞</t>
  </si>
  <si>
    <t>138****5103</t>
  </si>
  <si>
    <t>羊亚伟</t>
  </si>
  <si>
    <t>羊国振</t>
  </si>
  <si>
    <t>155****9526</t>
  </si>
  <si>
    <t>海南钰成测绘公司维护员</t>
  </si>
  <si>
    <t>海南省海口市琼山区高登东街26-9号</t>
  </si>
  <si>
    <t>621458*********6053</t>
  </si>
  <si>
    <t>羊国瑞</t>
  </si>
  <si>
    <t>460030********3014</t>
  </si>
  <si>
    <t>187****2869</t>
  </si>
  <si>
    <t>海口亚创建材有限公司维修工</t>
  </si>
  <si>
    <t>海南省海口市美兰区罗牛山农场</t>
  </si>
  <si>
    <t>621458*********6281</t>
  </si>
  <si>
    <t>刘深</t>
  </si>
  <si>
    <t>136****9093</t>
  </si>
  <si>
    <t>621458*********0298</t>
  </si>
  <si>
    <t>吴昌南</t>
  </si>
  <si>
    <t>173****0580</t>
  </si>
  <si>
    <t>李亚打</t>
  </si>
  <si>
    <t>张琼花</t>
  </si>
  <si>
    <t>151****0518</t>
  </si>
  <si>
    <t>海南省洋浦经济开发区</t>
  </si>
  <si>
    <t>621458*********6146</t>
  </si>
  <si>
    <t>李亚深</t>
  </si>
  <si>
    <t>张玉群</t>
  </si>
  <si>
    <t>460030********3022</t>
  </si>
  <si>
    <t>181****6347</t>
  </si>
  <si>
    <t>餐馆收银员</t>
  </si>
  <si>
    <t>内蒙古自治区呼和浩特市赛罕区双台什街</t>
  </si>
  <si>
    <t>621458*********2406</t>
  </si>
  <si>
    <t>打松村</t>
  </si>
  <si>
    <t>打松驻村工作队</t>
  </si>
  <si>
    <t>陆海卫</t>
  </si>
  <si>
    <t>139****6630</t>
  </si>
  <si>
    <t>张桂荣</t>
  </si>
  <si>
    <t>张育谦</t>
  </si>
  <si>
    <t>136****7054</t>
  </si>
  <si>
    <t>模具工</t>
  </si>
  <si>
    <t>广东省广州市博罗县园洲镇文广路模具</t>
  </si>
  <si>
    <t>621458*********1068</t>
  </si>
  <si>
    <t>叶佩</t>
  </si>
  <si>
    <t>460030********3029</t>
  </si>
  <si>
    <t>188****1821</t>
  </si>
  <si>
    <t>海南鸿文盛餐饮管理有限公司服务员</t>
  </si>
  <si>
    <t>海南省海口市美兰区海秀东路18号</t>
  </si>
  <si>
    <t>621458*********2156</t>
  </si>
  <si>
    <t>叶德明</t>
  </si>
  <si>
    <t>叶健</t>
  </si>
  <si>
    <t>469025********3033</t>
  </si>
  <si>
    <t>177****0527</t>
  </si>
  <si>
    <t>海南科卫机器人科技有限公司业务员</t>
  </si>
  <si>
    <t>海南省海口市龙华区滨海大道国际金融中心B1603</t>
  </si>
  <si>
    <t>621458*********6313</t>
  </si>
  <si>
    <t>张永时</t>
  </si>
  <si>
    <t>1男</t>
  </si>
  <si>
    <t>151****2323</t>
  </si>
  <si>
    <t>公司司机</t>
  </si>
  <si>
    <t>海南省三亚市迎宾路中环工厂3栋1111号</t>
  </si>
  <si>
    <t/>
  </si>
  <si>
    <t>621458*********4265</t>
  </si>
  <si>
    <t>张桂春</t>
  </si>
  <si>
    <t>李亚轻</t>
  </si>
  <si>
    <t>187****2131</t>
  </si>
  <si>
    <t>建筑零工</t>
  </si>
  <si>
    <t>海南省三亚市崖州区</t>
  </si>
  <si>
    <t>621458*********8525</t>
  </si>
  <si>
    <t>益条驻村工作队</t>
  </si>
  <si>
    <t>王伯钧</t>
  </si>
  <si>
    <t>130****0453</t>
  </si>
  <si>
    <t>刘亚校</t>
  </si>
  <si>
    <t>151****0271</t>
  </si>
  <si>
    <t>海南省白沙县牙叉镇</t>
  </si>
  <si>
    <t>621458*********9554</t>
  </si>
  <si>
    <t>县交通运输和地方公路中心</t>
  </si>
  <si>
    <t>刘  峰</t>
  </si>
  <si>
    <t>139****8955</t>
  </si>
  <si>
    <t>刘亚琼</t>
  </si>
  <si>
    <t>符秀伟</t>
  </si>
  <si>
    <t>188****7763</t>
  </si>
  <si>
    <t>海口美兰金惠源商行</t>
  </si>
  <si>
    <t>海南省海口市龙华区金鼎路</t>
  </si>
  <si>
    <t>621458*********1575</t>
  </si>
  <si>
    <t>王康文</t>
  </si>
  <si>
    <t>139****7138</t>
  </si>
  <si>
    <t>符召领</t>
  </si>
  <si>
    <t>符志成</t>
  </si>
  <si>
    <t>460030********3010</t>
  </si>
  <si>
    <t>151****5187</t>
  </si>
  <si>
    <t>621458*********2698</t>
  </si>
  <si>
    <t>符才燕</t>
  </si>
  <si>
    <t>460030********304X</t>
  </si>
  <si>
    <t>139****4214</t>
  </si>
  <si>
    <t>海口美兰好乐趣百货商店</t>
  </si>
  <si>
    <t>海南省海口市美兰区美舍路</t>
  </si>
  <si>
    <t>621458*********1484</t>
  </si>
  <si>
    <t>刘冠朝</t>
  </si>
  <si>
    <t>150****5339</t>
  </si>
  <si>
    <t>装配工</t>
  </si>
  <si>
    <t>广东省广州市花都区邦盛二路6号</t>
  </si>
  <si>
    <t>621458*********6252</t>
  </si>
  <si>
    <t>460****99110053010</t>
  </si>
  <si>
    <t>刘俊</t>
  </si>
  <si>
    <t>469025********3010</t>
  </si>
  <si>
    <t>186****9537</t>
  </si>
  <si>
    <t>打涂料、搞装修</t>
  </si>
  <si>
    <t>海南省海口市海府路蓝天街勤政路</t>
  </si>
  <si>
    <t>621458*********2782</t>
  </si>
  <si>
    <t>黄诗虹</t>
  </si>
  <si>
    <t>460****99203300025</t>
  </si>
  <si>
    <t>刘春辉</t>
  </si>
  <si>
    <t>田文样</t>
  </si>
  <si>
    <t>460030********3015</t>
  </si>
  <si>
    <t>136****8981</t>
  </si>
  <si>
    <t>海南省海口市美兰区</t>
  </si>
  <si>
    <t>621458*********4349</t>
  </si>
  <si>
    <t>林  涛</t>
  </si>
  <si>
    <t>460****96309123334</t>
  </si>
  <si>
    <t>刘桂令</t>
  </si>
  <si>
    <t>刘哥哥</t>
  </si>
  <si>
    <t>460030********303X</t>
  </si>
  <si>
    <t>187****9344</t>
  </si>
  <si>
    <t>621458*********8020</t>
  </si>
  <si>
    <t>吉亚东</t>
  </si>
  <si>
    <t>王丽英</t>
  </si>
  <si>
    <t>460030********302X</t>
  </si>
  <si>
    <t>133****2578</t>
  </si>
  <si>
    <t>陵水椰林北斗纯美连锁健康养颜管</t>
  </si>
  <si>
    <t>海南省陵水县椰林镇文教路59-61号</t>
  </si>
  <si>
    <t>621458*********6811</t>
  </si>
  <si>
    <t>王亚因</t>
  </si>
  <si>
    <t>王桂令</t>
  </si>
  <si>
    <t>460030********301X</t>
  </si>
  <si>
    <t>188****6327</t>
  </si>
  <si>
    <t>海南捷风建筑劳务有限公司</t>
  </si>
  <si>
    <t>海南省海口市龙华区南海大道55号海南宝驹汽车广场A2-130房</t>
  </si>
  <si>
    <t>621458*********3013</t>
  </si>
  <si>
    <t>刘春丽</t>
  </si>
  <si>
    <t>138****8019</t>
  </si>
  <si>
    <t>海口琼山香一园美食广场</t>
  </si>
  <si>
    <t>海南省海口市琼山区府城高登社区办公大楼右侧</t>
  </si>
  <si>
    <t>621458*********2262</t>
  </si>
  <si>
    <t>王亚民</t>
  </si>
  <si>
    <t>王志发</t>
  </si>
  <si>
    <t>177****6629</t>
  </si>
  <si>
    <t>厨师</t>
  </si>
  <si>
    <t>621458*********4479</t>
  </si>
  <si>
    <t>王成正</t>
  </si>
  <si>
    <t>152****0057</t>
  </si>
  <si>
    <t>珠海市金湾区小小茶餐饮店</t>
  </si>
  <si>
    <t>广东省珠海市金湾区三社镇华阳路399号之14号商铺</t>
  </si>
  <si>
    <t>621458*********9341</t>
  </si>
  <si>
    <t>王小平</t>
  </si>
  <si>
    <t>150****6119</t>
  </si>
  <si>
    <t>621458*********6224</t>
  </si>
  <si>
    <t>王小就</t>
  </si>
  <si>
    <t>460030********3065</t>
  </si>
  <si>
    <t>152****5519</t>
  </si>
  <si>
    <t>621458*********0597</t>
  </si>
  <si>
    <t>王求因</t>
  </si>
  <si>
    <t>460030********3036</t>
  </si>
  <si>
    <t>139****8762</t>
  </si>
  <si>
    <t>建筑工程</t>
  </si>
  <si>
    <t>海南省琼海市城祥项目琼海市金山镇中心校</t>
  </si>
  <si>
    <t>621458*********9191</t>
  </si>
  <si>
    <t>王干</t>
  </si>
  <si>
    <t>460****99103160198</t>
  </si>
  <si>
    <t>王永强</t>
  </si>
  <si>
    <t>178****6484</t>
  </si>
  <si>
    <t>琼海嘉积冼秀花运输部</t>
  </si>
  <si>
    <t>海南省琼海市嘉积镇银海路金泉花园B栋601室</t>
  </si>
  <si>
    <t>621458*********8399</t>
  </si>
  <si>
    <t>151****3403</t>
  </si>
  <si>
    <t>王亚美</t>
  </si>
  <si>
    <t>刘夏君</t>
  </si>
  <si>
    <t>460007********876X</t>
  </si>
  <si>
    <t>156****9967</t>
  </si>
  <si>
    <t>海口海慎机械设备有限公司</t>
  </si>
  <si>
    <t>海南省海口市美兰区蓝天路名门广场C栋15A06房</t>
  </si>
  <si>
    <t>621458*********0040</t>
  </si>
  <si>
    <t>王小光</t>
  </si>
  <si>
    <t>王勇</t>
  </si>
  <si>
    <t>188****4420</t>
  </si>
  <si>
    <t>621458*********5903</t>
  </si>
  <si>
    <t>符世朋</t>
  </si>
  <si>
    <t>469025********301X</t>
  </si>
  <si>
    <t>152****2957</t>
  </si>
  <si>
    <t>深圳市晟鑫达科技有限公司</t>
  </si>
  <si>
    <t>广东省深圳市龙岗区坂田街道上雪科技园东区七号栋四楼</t>
  </si>
  <si>
    <t>是</t>
  </si>
  <si>
    <t>621458*********2589</t>
  </si>
  <si>
    <t>牙扩村</t>
  </si>
  <si>
    <t>许高途</t>
  </si>
  <si>
    <t>460****99409153412</t>
  </si>
  <si>
    <t>符国东</t>
  </si>
  <si>
    <t>李小敏</t>
  </si>
  <si>
    <t>450421********8647</t>
  </si>
  <si>
    <t>182****7539</t>
  </si>
  <si>
    <t>玉莲养发中心</t>
  </si>
  <si>
    <t>广东省广州市越秀区广州大道中心111-113号</t>
  </si>
  <si>
    <t>621458*********5872</t>
  </si>
  <si>
    <t>135****2479</t>
  </si>
  <si>
    <t>符荣进</t>
  </si>
  <si>
    <t>符政友</t>
  </si>
  <si>
    <t>182****7317</t>
  </si>
  <si>
    <t>621458*********7464</t>
  </si>
  <si>
    <t>符亚弟</t>
  </si>
  <si>
    <t>460030********0319</t>
  </si>
  <si>
    <t>188****2328</t>
  </si>
  <si>
    <t>海口鸿基钢材有限公司</t>
  </si>
  <si>
    <t>海南省海口海盛路长流管村型交易市场</t>
  </si>
  <si>
    <t>621458*********8687</t>
  </si>
  <si>
    <t>符玉琴</t>
  </si>
  <si>
    <t>李慧敏</t>
  </si>
  <si>
    <t>460026********3643</t>
  </si>
  <si>
    <t>182****5016</t>
  </si>
  <si>
    <t>海南富润木业有限公司</t>
  </si>
  <si>
    <t>海南省屯昌市屯城镇大同墟富润木业</t>
  </si>
  <si>
    <t>621458*********2459</t>
  </si>
  <si>
    <t>符玉用</t>
  </si>
  <si>
    <t>符连慧</t>
  </si>
  <si>
    <t>460030********152X</t>
  </si>
  <si>
    <t>188****3500</t>
  </si>
  <si>
    <t>白沙玉禾田环境工程有限公司</t>
  </si>
  <si>
    <t>海南省白沙县牙叉镇方亮新区方溪路方亮贰号104和105号商铺</t>
  </si>
  <si>
    <t>621458*********3100</t>
  </si>
  <si>
    <t>叶香云</t>
  </si>
  <si>
    <t>152****4099</t>
  </si>
  <si>
    <t>621458*********5074</t>
  </si>
  <si>
    <t>符正超</t>
  </si>
  <si>
    <t>469025********3014</t>
  </si>
  <si>
    <t>176****2458</t>
  </si>
  <si>
    <t>621458*********3774</t>
  </si>
  <si>
    <t>符荣章</t>
  </si>
  <si>
    <t>符承胜</t>
  </si>
  <si>
    <t>136****7476</t>
  </si>
  <si>
    <t>酒店管理员</t>
  </si>
  <si>
    <t>海南省三亚市吉阳区三亚美丽大树七星酒店</t>
  </si>
  <si>
    <t>621458*********7128</t>
  </si>
  <si>
    <t>张文光</t>
  </si>
  <si>
    <t>139****7506</t>
  </si>
  <si>
    <t>曾春花</t>
  </si>
  <si>
    <t>曾亚才</t>
  </si>
  <si>
    <t>138****8851</t>
  </si>
  <si>
    <t>电焊工</t>
  </si>
  <si>
    <t>海南省海口市龙湖区</t>
  </si>
  <si>
    <t>621458*********3249</t>
  </si>
  <si>
    <t>曾春农</t>
  </si>
  <si>
    <t>曾亚冲</t>
  </si>
  <si>
    <t>178****6531</t>
  </si>
  <si>
    <t>水泥工</t>
  </si>
  <si>
    <t>海南省儋州市中国建筑一局</t>
  </si>
  <si>
    <t>621458*********7201</t>
  </si>
  <si>
    <t>曾政全</t>
  </si>
  <si>
    <t>曾进怀</t>
  </si>
  <si>
    <t>188****8277</t>
  </si>
  <si>
    <t>海南联钢钢结构工程有限公司</t>
  </si>
  <si>
    <t>海南省海口市秀英区海盛路口</t>
  </si>
  <si>
    <t>621458*********6776</t>
  </si>
  <si>
    <t>覃开莲</t>
  </si>
  <si>
    <t>188****3450</t>
  </si>
  <si>
    <t>曾文宁</t>
  </si>
  <si>
    <t>曾志伟</t>
  </si>
  <si>
    <t>460030********305X</t>
  </si>
  <si>
    <t>139****9814</t>
  </si>
  <si>
    <t>海南金色盾牌保安服务有限公司</t>
  </si>
  <si>
    <t>海南省琼海市博鳌高尔夫俱乐部</t>
  </si>
  <si>
    <t>621458*********0214</t>
  </si>
  <si>
    <t>曾文荣</t>
  </si>
  <si>
    <t>曾世杰</t>
  </si>
  <si>
    <t>182****8325</t>
  </si>
  <si>
    <t>三亚吉阳青色海岸汽车美容店</t>
  </si>
  <si>
    <t>海南省三亚市吉阳区时代海岸汽车美容青洗店</t>
  </si>
  <si>
    <t>621458*********1216</t>
  </si>
  <si>
    <t>刘阿丁</t>
  </si>
  <si>
    <t>460030********3043</t>
  </si>
  <si>
    <t>189****7024</t>
  </si>
  <si>
    <t>种植瓜果蔬菜</t>
  </si>
  <si>
    <t>海南省昌江县叉河镇老羊地村青山水库</t>
  </si>
  <si>
    <t>621458*********2923</t>
  </si>
  <si>
    <t>林涛</t>
  </si>
  <si>
    <t>469025********3013</t>
  </si>
  <si>
    <t>182****3814</t>
  </si>
  <si>
    <t>洗车工</t>
  </si>
  <si>
    <t>海南省三亚市吉阳区</t>
  </si>
  <si>
    <t>621458*********5746</t>
  </si>
  <si>
    <t>151****3464</t>
  </si>
  <si>
    <t>林进光</t>
  </si>
  <si>
    <t>王贵</t>
  </si>
  <si>
    <t>182****5265</t>
  </si>
  <si>
    <t>621458*********2897</t>
  </si>
  <si>
    <t>460030********3033</t>
  </si>
  <si>
    <t>187****4921</t>
  </si>
  <si>
    <t>621458*********7859</t>
  </si>
  <si>
    <t>刘燕萍</t>
  </si>
  <si>
    <t>138****3259</t>
  </si>
  <si>
    <t>广东省高州市建筑工程总公司海南分公司</t>
  </si>
  <si>
    <t>621458*********0686</t>
  </si>
  <si>
    <t>刘佳佳</t>
  </si>
  <si>
    <t>460030********3026</t>
  </si>
  <si>
    <t>2女</t>
  </si>
  <si>
    <t>188****1584</t>
  </si>
  <si>
    <t>广州市番禺区大龙诚林办公服务部</t>
  </si>
  <si>
    <t>广东省广州市番禺区石基镇富怡路179号</t>
  </si>
  <si>
    <t>621458*********6422</t>
  </si>
  <si>
    <t>益条村委会</t>
  </si>
  <si>
    <t>符乐</t>
  </si>
  <si>
    <t>151****8628</t>
  </si>
  <si>
    <t>刘亚阶</t>
  </si>
  <si>
    <t>刘小彩</t>
  </si>
  <si>
    <t>460030********3042</t>
  </si>
  <si>
    <t>135****3021</t>
  </si>
  <si>
    <t>621458*********8385</t>
  </si>
  <si>
    <t>刘公除</t>
  </si>
  <si>
    <t>187****3753</t>
  </si>
  <si>
    <t>海南省白沙县帮溪镇</t>
  </si>
  <si>
    <t>621458*********9145</t>
  </si>
  <si>
    <t>刘启凤</t>
  </si>
  <si>
    <t>151****2463</t>
  </si>
  <si>
    <t>刘运</t>
  </si>
  <si>
    <t>刘晓磊</t>
  </si>
  <si>
    <t>469025********3016</t>
  </si>
  <si>
    <t>131****3730</t>
  </si>
  <si>
    <t>海南省文昌市惠民路</t>
  </si>
  <si>
    <t>621458*********3731</t>
  </si>
  <si>
    <t>曾建财</t>
  </si>
  <si>
    <t>139****6165</t>
  </si>
  <si>
    <t>海南省白沙县</t>
  </si>
  <si>
    <t>621458*********2701</t>
  </si>
  <si>
    <t>符玉论</t>
  </si>
  <si>
    <t>138****8679</t>
  </si>
  <si>
    <t>曾忠民</t>
  </si>
  <si>
    <t>张丽慧</t>
  </si>
  <si>
    <t>136****2808</t>
  </si>
  <si>
    <t>销售员</t>
  </si>
  <si>
    <t>海南省儋州市宏达路三十三号</t>
  </si>
  <si>
    <t>621458*********9676</t>
  </si>
  <si>
    <t>139****9368</t>
  </si>
  <si>
    <t>张吉兴</t>
  </si>
  <si>
    <t>460030********3034</t>
  </si>
  <si>
    <t>152****8745</t>
  </si>
  <si>
    <t>水管排污</t>
  </si>
  <si>
    <t>621458*********0504</t>
  </si>
  <si>
    <t>青松村</t>
  </si>
  <si>
    <t>符海芬</t>
  </si>
  <si>
    <t>150****0709</t>
  </si>
  <si>
    <t>张亚问</t>
  </si>
  <si>
    <t>符玲希</t>
  </si>
  <si>
    <t>469025********3044</t>
  </si>
  <si>
    <t>139****6383</t>
  </si>
  <si>
    <t>621458*********0948</t>
  </si>
  <si>
    <t>182****1588</t>
  </si>
  <si>
    <t>低保家庭</t>
  </si>
  <si>
    <t>刘考凤</t>
  </si>
  <si>
    <t>460030********3046</t>
  </si>
  <si>
    <t>173****0115</t>
  </si>
  <si>
    <t>建筑杂务工</t>
  </si>
  <si>
    <t>海南省儋州市洋浦</t>
  </si>
  <si>
    <t>否</t>
  </si>
  <si>
    <t>621458*********0911</t>
  </si>
  <si>
    <t>陈震</t>
  </si>
  <si>
    <t>188****3220</t>
  </si>
  <si>
    <t>符宇香</t>
  </si>
  <si>
    <t>460030********3020</t>
  </si>
  <si>
    <t>139****2095</t>
  </si>
  <si>
    <t>质检员</t>
  </si>
  <si>
    <t>广东省深圳市龙岗区</t>
  </si>
  <si>
    <t>621458*********3994</t>
  </si>
  <si>
    <t>冼联胜</t>
  </si>
  <si>
    <t>139****5078</t>
  </si>
  <si>
    <t>李亚保</t>
  </si>
  <si>
    <t>158****2369</t>
  </si>
  <si>
    <t>海南省海口市龙华区南沙路坡博村</t>
  </si>
  <si>
    <t>621458*********4497</t>
  </si>
  <si>
    <t>县纪委监委</t>
  </si>
  <si>
    <t>王若海</t>
  </si>
  <si>
    <t>139****6200</t>
  </si>
  <si>
    <t>李文明</t>
  </si>
  <si>
    <t>李亚送</t>
  </si>
  <si>
    <t>178****6843</t>
  </si>
  <si>
    <t>电子工</t>
  </si>
  <si>
    <t>广东省深圳市南山区高新南一道</t>
  </si>
  <si>
    <t>621458*********9530</t>
  </si>
  <si>
    <t>李亚才</t>
  </si>
  <si>
    <t>151****9221</t>
  </si>
  <si>
    <t>装修涂料工</t>
  </si>
  <si>
    <t>海南省海口市龙华区</t>
  </si>
  <si>
    <t>621458*********1640</t>
  </si>
  <si>
    <t>吉佳永</t>
  </si>
  <si>
    <t>182****8285</t>
  </si>
  <si>
    <t>涂料装修</t>
  </si>
  <si>
    <t>621458*********1121</t>
  </si>
  <si>
    <t>吉亚老</t>
  </si>
  <si>
    <t>符庆安</t>
  </si>
  <si>
    <t>460030********3058</t>
  </si>
  <si>
    <t>152****0331</t>
  </si>
  <si>
    <t>包装工</t>
  </si>
  <si>
    <t>广东省中山市横栏镇新丰村宾雪纸箱厂</t>
  </si>
  <si>
    <t>621458*********3466</t>
  </si>
  <si>
    <t>县红十字</t>
  </si>
  <si>
    <t>王婕昭</t>
  </si>
  <si>
    <t>139****2168</t>
  </si>
  <si>
    <t>符庆光</t>
  </si>
  <si>
    <t>符德荣</t>
  </si>
  <si>
    <t>139****7994</t>
  </si>
  <si>
    <t>割胶工人</t>
  </si>
  <si>
    <t>海南省白沙县金波乡</t>
  </si>
  <si>
    <t>621458*********7354</t>
  </si>
  <si>
    <t>邓琪</t>
  </si>
  <si>
    <t>183****1990</t>
  </si>
  <si>
    <t>符哟老</t>
  </si>
  <si>
    <t>陈丽晶</t>
  </si>
  <si>
    <t>460030********3326</t>
  </si>
  <si>
    <t>185****8052</t>
  </si>
  <si>
    <t>621458*********7936</t>
  </si>
  <si>
    <t>符起德</t>
  </si>
  <si>
    <t>135****7731</t>
  </si>
  <si>
    <t>建筑</t>
  </si>
  <si>
    <t>621458*********1463</t>
  </si>
  <si>
    <t>符起汉</t>
  </si>
  <si>
    <t>符起会</t>
  </si>
  <si>
    <t>460030********3032</t>
  </si>
  <si>
    <t>188****2976</t>
  </si>
  <si>
    <t>海南省白沙县金波农场</t>
  </si>
  <si>
    <t>621458*********7285</t>
  </si>
  <si>
    <t>符杨天</t>
  </si>
  <si>
    <t>183****3396</t>
  </si>
  <si>
    <t>海南省琼海市博鳌乐城产业中心</t>
  </si>
  <si>
    <t>621458*********9766</t>
  </si>
  <si>
    <t>符俊语</t>
  </si>
  <si>
    <t>187****3041</t>
  </si>
  <si>
    <t>海南省海口市龙华区帮高坡下村乐飞展柜琼海博鳌乐城长夜中心</t>
  </si>
  <si>
    <t>621458*********0796</t>
  </si>
  <si>
    <t>符小妹</t>
  </si>
  <si>
    <t>198****0297</t>
  </si>
  <si>
    <t>工人</t>
  </si>
  <si>
    <t>广东省梅州市梅江区三角镇博敏电子有限公司</t>
  </si>
  <si>
    <t>621458*********7944</t>
  </si>
  <si>
    <t>方敏</t>
  </si>
  <si>
    <t>185****6309</t>
  </si>
  <si>
    <t>服务员</t>
  </si>
  <si>
    <t>海南省陵水县英州镇名都娱乐会所</t>
  </si>
  <si>
    <t>621458*********4789</t>
  </si>
  <si>
    <t>符玉铃</t>
  </si>
  <si>
    <t>460****98606053343</t>
  </si>
  <si>
    <t>方奇宁</t>
  </si>
  <si>
    <t>621458*********9357</t>
  </si>
  <si>
    <t>符永英</t>
  </si>
  <si>
    <t>188****1756</t>
  </si>
  <si>
    <t>621458*********0710</t>
  </si>
  <si>
    <t>符明贵</t>
  </si>
  <si>
    <t>177****1829</t>
  </si>
  <si>
    <t>海南热带雨林国家公园管理局鹦哥岭分局</t>
  </si>
  <si>
    <t>海南省白沙县牙叉镇白沙村委会</t>
  </si>
  <si>
    <t>621458*********8051</t>
  </si>
  <si>
    <t>符洁泉</t>
  </si>
  <si>
    <t>139****3558</t>
  </si>
  <si>
    <t>符征银</t>
  </si>
  <si>
    <t>176****4108</t>
  </si>
  <si>
    <t>文员</t>
  </si>
  <si>
    <t>海南省海口市龙华区国贸玉沙路国贸中心25C、海南鑫杰科技有限公司</t>
  </si>
  <si>
    <t>621458*********3129</t>
  </si>
  <si>
    <t>符志荣</t>
  </si>
  <si>
    <t>符群兰</t>
  </si>
  <si>
    <t>460030********3021</t>
  </si>
  <si>
    <t>183****0673</t>
  </si>
  <si>
    <t>木板零工</t>
  </si>
  <si>
    <t>海南省白沙县牙叉农场16队木材厂</t>
  </si>
  <si>
    <t>621458*********1246</t>
  </si>
  <si>
    <t>符花女</t>
  </si>
  <si>
    <t>460030********3028</t>
  </si>
  <si>
    <t>151****3059</t>
  </si>
  <si>
    <t>手工艺</t>
  </si>
  <si>
    <t>海南省文昌市会文镇（厂星月佛珠）</t>
  </si>
  <si>
    <t>621458*********4936</t>
  </si>
  <si>
    <t>符建起</t>
  </si>
  <si>
    <t>182****3677</t>
  </si>
  <si>
    <t>海南省文昌市会文镇</t>
  </si>
  <si>
    <t>621458*********5164</t>
  </si>
  <si>
    <t>符城杰</t>
  </si>
  <si>
    <t>151****5326</t>
  </si>
  <si>
    <t>深圳市思诺帕科技有限公司</t>
  </si>
  <si>
    <t>广东省深圳市龙岗坂田集团商务中心1203</t>
  </si>
  <si>
    <t>621458*********4570</t>
  </si>
  <si>
    <t>符金兰</t>
  </si>
  <si>
    <t>符进冲</t>
  </si>
  <si>
    <t>133****8114</t>
  </si>
  <si>
    <t>海南省海口市龙华区城西镇坡崖村富美特家具</t>
  </si>
  <si>
    <t>621458*********3127</t>
  </si>
  <si>
    <t>符桂民</t>
  </si>
  <si>
    <t>李玉琼</t>
  </si>
  <si>
    <t>188****0620</t>
  </si>
  <si>
    <t>海口椰吉实业有限公司</t>
  </si>
  <si>
    <t>海南省海口市美兰区灵山镇多吕经济合作社</t>
  </si>
  <si>
    <t>621458*********2239</t>
  </si>
  <si>
    <t>符进全</t>
  </si>
  <si>
    <t>符燕青</t>
  </si>
  <si>
    <t>150****4712</t>
  </si>
  <si>
    <t>海南省儋州市龙腾东街31号</t>
  </si>
  <si>
    <t>621458*********5019</t>
  </si>
  <si>
    <t>刘文青</t>
  </si>
  <si>
    <t>139****0795</t>
  </si>
  <si>
    <t>海南省澄迈老城上海第二中学附属学校</t>
  </si>
  <si>
    <t>621458*********0786</t>
  </si>
  <si>
    <t>牙扩驻村工作队</t>
  </si>
  <si>
    <t>王成鹏</t>
  </si>
  <si>
    <t>136****7172</t>
  </si>
  <si>
    <t>李明进</t>
  </si>
  <si>
    <t>151****5057</t>
  </si>
  <si>
    <t>海南省澄迈老城海南中学新校区工地</t>
  </si>
  <si>
    <t>621458*********7265</t>
  </si>
  <si>
    <t>李明光</t>
  </si>
  <si>
    <t>李亚平</t>
  </si>
  <si>
    <t>188****2699</t>
  </si>
  <si>
    <t>海南省澄迈老城经济开发区美郎北路12号</t>
  </si>
  <si>
    <t>621458*********4977</t>
  </si>
  <si>
    <t>李文龙</t>
  </si>
  <si>
    <t>李明泽</t>
  </si>
  <si>
    <t>460030********3070</t>
  </si>
  <si>
    <t>海南省三亚市海棠府项目工地</t>
  </si>
  <si>
    <t>621458*********7293</t>
  </si>
  <si>
    <t>李明文</t>
  </si>
  <si>
    <t>188****2959</t>
  </si>
  <si>
    <t>海南省海口市雅居乐金沙湾工地</t>
  </si>
  <si>
    <t>621458*********2236</t>
  </si>
  <si>
    <t>李明璐</t>
  </si>
  <si>
    <t>海南省澄迈老城区海湾雨林工地</t>
  </si>
  <si>
    <t>621458*********5668</t>
  </si>
  <si>
    <t>李丽花</t>
  </si>
  <si>
    <t>136****1222</t>
  </si>
  <si>
    <t>海南省东方市板桥镇</t>
  </si>
  <si>
    <t>621458*********1215</t>
  </si>
  <si>
    <t>刘鹏</t>
  </si>
  <si>
    <t>139****6709</t>
  </si>
  <si>
    <t>军训教官</t>
  </si>
  <si>
    <t>海南省海口龙华丁村盯椰5巷</t>
  </si>
  <si>
    <t>621458*********4252</t>
  </si>
  <si>
    <t>李亚胶</t>
  </si>
  <si>
    <t>刘明克</t>
  </si>
  <si>
    <t>151****6108</t>
  </si>
  <si>
    <t>海南省澄迈老城四季康城</t>
  </si>
  <si>
    <t>621458*********8359</t>
  </si>
  <si>
    <t>刘少华</t>
  </si>
  <si>
    <t>138****9197</t>
  </si>
  <si>
    <t>煮饭阿姨</t>
  </si>
  <si>
    <t>621458*********3706</t>
  </si>
  <si>
    <t>刘晓翠</t>
  </si>
  <si>
    <t>188****5472</t>
  </si>
  <si>
    <t>海南省海口市龙华路友谊商业广场一楼卡姿兰</t>
  </si>
  <si>
    <t>621458*********2069</t>
  </si>
  <si>
    <t>刘玉肯</t>
  </si>
  <si>
    <t>198****8769</t>
  </si>
  <si>
    <t>海南省海口市秀英区</t>
  </si>
  <si>
    <t>621458*********4565</t>
  </si>
  <si>
    <t>刘金仁</t>
  </si>
  <si>
    <t>符婷</t>
  </si>
  <si>
    <t>187****9078</t>
  </si>
  <si>
    <t>621458*********5791</t>
  </si>
  <si>
    <t>刘哲根</t>
  </si>
  <si>
    <t>188****3605</t>
  </si>
  <si>
    <t>海南省海口市秀英区书杨村99—22号</t>
  </si>
  <si>
    <t>621458*********4752</t>
  </si>
  <si>
    <t>刘亚院</t>
  </si>
  <si>
    <t>刘学涛</t>
  </si>
  <si>
    <t>151****5950</t>
  </si>
  <si>
    <t>海南省海口市美兰区海府一横路美舍小区</t>
  </si>
  <si>
    <t>621458*********7565</t>
  </si>
  <si>
    <t>陈秋荣</t>
  </si>
  <si>
    <t>440882********1904</t>
  </si>
  <si>
    <t>187****6216</t>
  </si>
  <si>
    <t>广东省湛江市客路镇车站</t>
  </si>
  <si>
    <t>621458*********5807</t>
  </si>
  <si>
    <t>刘克宁</t>
  </si>
  <si>
    <t>刘树柏</t>
  </si>
  <si>
    <t>469025********3011</t>
  </si>
  <si>
    <t>187****6016</t>
  </si>
  <si>
    <t>勾机手</t>
  </si>
  <si>
    <t>广东省湛江市雷州市客路镇</t>
  </si>
  <si>
    <t>621458*********9568</t>
  </si>
  <si>
    <t>刘政权</t>
  </si>
  <si>
    <t>460030********3038</t>
  </si>
  <si>
    <t>183****8958</t>
  </si>
  <si>
    <t>海南省海口市龙华区海秀中路53号格林豪酒店旁东侧工地</t>
  </si>
  <si>
    <t>621458*********9062</t>
  </si>
  <si>
    <t>刘华</t>
  </si>
  <si>
    <t>183****8827</t>
  </si>
  <si>
    <t>海南省海口市海口恒大景湾工地</t>
  </si>
  <si>
    <t>621458*********7904</t>
  </si>
  <si>
    <t>刘志出</t>
  </si>
  <si>
    <t>133****3144</t>
  </si>
  <si>
    <t>海南省三亚市</t>
  </si>
  <si>
    <t>621458*********5209</t>
  </si>
  <si>
    <t>王智斐</t>
  </si>
  <si>
    <t>186****9677</t>
  </si>
  <si>
    <t>刘亚文</t>
  </si>
  <si>
    <t>突发严重困难户</t>
  </si>
  <si>
    <t>刘佳爱</t>
  </si>
  <si>
    <t>139****9987</t>
  </si>
  <si>
    <t>青松乡财政所</t>
  </si>
  <si>
    <t>海南省白沙县青松乡惠民路1号</t>
  </si>
  <si>
    <t>621458*********2093</t>
  </si>
  <si>
    <t>屈畅</t>
  </si>
  <si>
    <t>135****0848</t>
  </si>
  <si>
    <t>符先鸿</t>
  </si>
  <si>
    <t>136****7929</t>
  </si>
  <si>
    <t>621458*********6010</t>
  </si>
  <si>
    <t>陈多勤</t>
  </si>
  <si>
    <t>180****3664</t>
  </si>
  <si>
    <t>黄梅丽</t>
  </si>
  <si>
    <t>460105********7528</t>
  </si>
  <si>
    <t>135****5784</t>
  </si>
  <si>
    <t>621458*********4765</t>
  </si>
  <si>
    <t>刘练芳</t>
  </si>
  <si>
    <t>吴春敏</t>
  </si>
  <si>
    <t>460030********3023</t>
  </si>
  <si>
    <t>182****3268</t>
  </si>
  <si>
    <t>建筑工地煮饭</t>
  </si>
  <si>
    <t>621458*********8164</t>
  </si>
  <si>
    <t>羊永贵</t>
  </si>
  <si>
    <t>羊旭</t>
  </si>
  <si>
    <t>469025********3017</t>
  </si>
  <si>
    <t>173****7055</t>
  </si>
  <si>
    <t>工厂</t>
  </si>
  <si>
    <t>621458*********4909</t>
  </si>
  <si>
    <t>羊明贵</t>
  </si>
  <si>
    <t>羊文钊</t>
  </si>
  <si>
    <t>182****8341</t>
  </si>
  <si>
    <t>海南省海口市美兰机场</t>
  </si>
  <si>
    <t>621458*********6345</t>
  </si>
  <si>
    <t>羊文瑞</t>
  </si>
  <si>
    <t>621458*********5613</t>
  </si>
  <si>
    <t>羊文迪</t>
  </si>
  <si>
    <t>138****7141</t>
  </si>
  <si>
    <t>消防员</t>
  </si>
  <si>
    <t>621458*********7937</t>
  </si>
  <si>
    <t>151****3705</t>
  </si>
  <si>
    <t>621458*********7120</t>
  </si>
  <si>
    <t>羊育生</t>
  </si>
  <si>
    <t>185****9957</t>
  </si>
  <si>
    <t>广东省东莞市石排镇</t>
  </si>
  <si>
    <t>621458*********0592</t>
  </si>
  <si>
    <t>羊亚荣</t>
  </si>
  <si>
    <t>羊亚洪</t>
  </si>
  <si>
    <t>139****8860</t>
  </si>
  <si>
    <t>保安</t>
  </si>
  <si>
    <t>621458*********5033</t>
  </si>
  <si>
    <t>钟老因</t>
  </si>
  <si>
    <t>177****3701</t>
  </si>
  <si>
    <t>621458*********5495</t>
  </si>
  <si>
    <t>羊育文</t>
  </si>
  <si>
    <t>182****8773</t>
  </si>
  <si>
    <t>修车工</t>
  </si>
  <si>
    <t>621458*********4231</t>
  </si>
  <si>
    <t>海南省文昌市</t>
  </si>
  <si>
    <t>621458*********4849</t>
  </si>
  <si>
    <t>羊朋</t>
  </si>
  <si>
    <t>139****9791</t>
  </si>
  <si>
    <t>养殖员</t>
  </si>
  <si>
    <t>621458*********3223</t>
  </si>
  <si>
    <t>张亚因</t>
  </si>
  <si>
    <t>469025********3015</t>
  </si>
  <si>
    <t>151****5546</t>
  </si>
  <si>
    <t>楼房建筑工</t>
  </si>
  <si>
    <t>海南省海口市府城区临村</t>
  </si>
  <si>
    <t>621458*********5893</t>
  </si>
  <si>
    <t>王柳娟</t>
  </si>
  <si>
    <t>139****5731</t>
  </si>
  <si>
    <t>张友春</t>
  </si>
  <si>
    <t>188****5316</t>
  </si>
  <si>
    <t>海南省白沙县七坊镇</t>
  </si>
  <si>
    <t>621458*********3896</t>
  </si>
  <si>
    <t>王剑英</t>
  </si>
  <si>
    <t>张志武</t>
  </si>
  <si>
    <t>182****3726</t>
  </si>
  <si>
    <t>楼房涂料工</t>
  </si>
  <si>
    <t>海南省海口市美兰区儒友村</t>
  </si>
  <si>
    <t>621458*********6625</t>
  </si>
  <si>
    <t>张玉民</t>
  </si>
  <si>
    <t>李春丽</t>
  </si>
  <si>
    <t>460003********464X</t>
  </si>
  <si>
    <t>150****0913</t>
  </si>
  <si>
    <t>码头搬鱼工</t>
  </si>
  <si>
    <t>海南省儋州市白马井镇南司码头</t>
  </si>
  <si>
    <t>621458*********0511</t>
  </si>
  <si>
    <t>张泽胜</t>
  </si>
  <si>
    <t>182****4955</t>
  </si>
  <si>
    <t>621458*********4068</t>
  </si>
  <si>
    <t>张桂理</t>
  </si>
  <si>
    <t>187****7937</t>
  </si>
  <si>
    <t>海南省海口市秀英区长滨路与海秀快速路交叉口西北角</t>
  </si>
  <si>
    <t>621458*********6763</t>
  </si>
  <si>
    <t>张进清</t>
  </si>
  <si>
    <t>林眉荷</t>
  </si>
  <si>
    <t>460031********2828</t>
  </si>
  <si>
    <t>188****9148</t>
  </si>
  <si>
    <t>东方大田光华化肥经销店</t>
  </si>
  <si>
    <t>海南省东方市大田镇零公里</t>
  </si>
  <si>
    <t>621458*********3683</t>
  </si>
  <si>
    <t>王亚日</t>
  </si>
  <si>
    <t>符志刚</t>
  </si>
  <si>
    <t>139****7367</t>
  </si>
  <si>
    <t>水泥工临工</t>
  </si>
  <si>
    <t>621458*********8814</t>
  </si>
  <si>
    <t>韦董阁</t>
  </si>
  <si>
    <t>符胜民</t>
  </si>
  <si>
    <t>460030********3057</t>
  </si>
  <si>
    <t>151****0487</t>
  </si>
  <si>
    <t>木材加工厂临工</t>
  </si>
  <si>
    <t>海南省琼海市</t>
  </si>
  <si>
    <t>621458*********8511</t>
  </si>
  <si>
    <t>符亚娘</t>
  </si>
  <si>
    <t>符泽壮</t>
  </si>
  <si>
    <t>188****8334</t>
  </si>
  <si>
    <t>空调维修工临工</t>
  </si>
  <si>
    <t>海南省保亭县</t>
  </si>
  <si>
    <t>621458*********6503</t>
  </si>
  <si>
    <t>符越伟</t>
  </si>
  <si>
    <t>152****0371</t>
  </si>
  <si>
    <t>海南省白沙县南开乡</t>
  </si>
  <si>
    <t>621458*********0456</t>
  </si>
  <si>
    <t>符桂强</t>
  </si>
  <si>
    <t>符永新</t>
  </si>
  <si>
    <t>139****6121</t>
  </si>
  <si>
    <t>海南省白沙县白沙农场16队</t>
  </si>
  <si>
    <t>621458*********7591</t>
  </si>
  <si>
    <t>符龙生</t>
  </si>
  <si>
    <t>176****2997</t>
  </si>
  <si>
    <t>电子厂临工</t>
  </si>
  <si>
    <t>广东省东莞市墨趣优品电子科技有限公司</t>
  </si>
  <si>
    <t>621458*********3604</t>
  </si>
  <si>
    <t>符桂田</t>
  </si>
  <si>
    <t>136****4757</t>
  </si>
  <si>
    <t>制衣厂临工</t>
  </si>
  <si>
    <t>广东省广州市海珠区</t>
  </si>
  <si>
    <t>621458*********8244</t>
  </si>
  <si>
    <t>符海方</t>
  </si>
  <si>
    <t>460030********3024</t>
  </si>
  <si>
    <t>621458*********8432</t>
  </si>
  <si>
    <t>刘晓玟</t>
  </si>
  <si>
    <t>187****2609</t>
  </si>
  <si>
    <t>白沙黎族自治县邦溪镇启慧春天幼儿园</t>
  </si>
  <si>
    <t>海南省白沙县邦溪镇仙鹿大道1号</t>
  </si>
  <si>
    <t>621458*********9859</t>
  </si>
  <si>
    <t>符艳玲</t>
  </si>
  <si>
    <t>138****5015</t>
  </si>
  <si>
    <t>韦丰象</t>
  </si>
  <si>
    <t>韦玉翠</t>
  </si>
  <si>
    <t>469025********3029</t>
  </si>
  <si>
    <t>132****7296</t>
  </si>
  <si>
    <t>海口琼山第壹时间蛋糕店</t>
  </si>
  <si>
    <t>海南省海口市琼山区凤翔路</t>
  </si>
  <si>
    <t>621458*********1000</t>
  </si>
  <si>
    <t>田小燕</t>
  </si>
  <si>
    <t>460030********5121</t>
  </si>
  <si>
    <t>152****0611</t>
  </si>
  <si>
    <t>海南省儋州市那大镇</t>
  </si>
  <si>
    <t>621458*********9588</t>
  </si>
  <si>
    <t>韦永进</t>
  </si>
  <si>
    <t>林喜</t>
  </si>
  <si>
    <t>176****7805</t>
  </si>
  <si>
    <t>海南省海口市美兰区新埠岛</t>
  </si>
  <si>
    <t>621458*********3124</t>
  </si>
  <si>
    <t>林忠兴</t>
  </si>
  <si>
    <t>林欢</t>
  </si>
  <si>
    <t>469025********303X</t>
  </si>
  <si>
    <t>153****7045</t>
  </si>
  <si>
    <t>621458*********7527</t>
  </si>
  <si>
    <t>韦永全</t>
  </si>
  <si>
    <t>152****4432</t>
  </si>
  <si>
    <t>装修零工</t>
  </si>
  <si>
    <t>海南省万宁市莲兴路</t>
  </si>
  <si>
    <t>621458*********7193</t>
  </si>
  <si>
    <t>韦永强</t>
  </si>
  <si>
    <t>158****4924</t>
  </si>
  <si>
    <t>建筑木工</t>
  </si>
  <si>
    <t>621458*********8500</t>
  </si>
  <si>
    <t>刘光权</t>
  </si>
  <si>
    <t>188****6593</t>
  </si>
  <si>
    <t>621458*********5665</t>
  </si>
  <si>
    <t>符泽民</t>
  </si>
  <si>
    <t>183****0055</t>
  </si>
  <si>
    <t>刘亚崖</t>
  </si>
  <si>
    <t>刘光肯</t>
  </si>
  <si>
    <t>188****3611</t>
  </si>
  <si>
    <t>621458*********4332</t>
  </si>
  <si>
    <t>183****0056</t>
  </si>
  <si>
    <t>刘光超</t>
  </si>
  <si>
    <t>188****9623</t>
  </si>
  <si>
    <t>运输</t>
  </si>
  <si>
    <t>621458*********3189</t>
  </si>
  <si>
    <t>183****0057</t>
  </si>
  <si>
    <t>刘华南</t>
  </si>
  <si>
    <t>184****1877</t>
  </si>
  <si>
    <t>海口睿城广告装饰工程有限公司</t>
  </si>
  <si>
    <t>海南省海口市龙华区龙昆南路</t>
  </si>
  <si>
    <t>621458*********2423</t>
  </si>
  <si>
    <t>183****0058</t>
  </si>
  <si>
    <t>刘胜民</t>
  </si>
  <si>
    <t>刘晓培</t>
  </si>
  <si>
    <t>152****1083</t>
  </si>
  <si>
    <t>饭店服务员</t>
  </si>
  <si>
    <t>海南省三亚市海棠湾区三亚旅游区林旺镇</t>
  </si>
  <si>
    <t>621458*********0373</t>
  </si>
  <si>
    <t>183****0059</t>
  </si>
  <si>
    <t>刘亚共</t>
  </si>
  <si>
    <t>王玉红</t>
  </si>
  <si>
    <t>131****1659</t>
  </si>
  <si>
    <t>建筑工、杂工</t>
  </si>
  <si>
    <t>621458*********0179</t>
  </si>
  <si>
    <t>183****0060</t>
  </si>
  <si>
    <t>刘林鹏</t>
  </si>
  <si>
    <t>187****0847</t>
  </si>
  <si>
    <t>工地塔吊</t>
  </si>
  <si>
    <t>海南省东方市红草村工地</t>
  </si>
  <si>
    <t>621458*********0644</t>
  </si>
  <si>
    <t>183****0061</t>
  </si>
  <si>
    <t>刘光策</t>
  </si>
  <si>
    <t>182****8293</t>
  </si>
  <si>
    <t>621458*********2624</t>
  </si>
  <si>
    <t>183****0062</t>
  </si>
  <si>
    <t>吉亚博</t>
  </si>
  <si>
    <t>海南省三亚海棠湾九号酒店如佳保洁公司</t>
  </si>
  <si>
    <t>621458*********7436</t>
  </si>
  <si>
    <t>183****0063</t>
  </si>
  <si>
    <t>刘昌明</t>
  </si>
  <si>
    <t>188****8387</t>
  </si>
  <si>
    <t>海南福满居建筑装饰工程有限公司</t>
  </si>
  <si>
    <t>海南省海口市美兰区大英山一路9号海阔天空国瑞城</t>
  </si>
  <si>
    <t>621458*********0293</t>
  </si>
  <si>
    <t>183****0064</t>
  </si>
  <si>
    <t>刘文绍</t>
  </si>
  <si>
    <t>刘昌恩</t>
  </si>
  <si>
    <t>139****6242</t>
  </si>
  <si>
    <t>海南省海口市美兰区大英山一路10号海阔天空国瑞城</t>
  </si>
  <si>
    <t>621458*********5691</t>
  </si>
  <si>
    <t>183****0065</t>
  </si>
  <si>
    <t>刘戈</t>
  </si>
  <si>
    <t>153****0879</t>
  </si>
  <si>
    <t>广东省深圳市罗湖区</t>
  </si>
  <si>
    <t>621458*********7006</t>
  </si>
  <si>
    <t>温刘勇</t>
  </si>
  <si>
    <t>138****5666</t>
  </si>
  <si>
    <t>刘光玉</t>
  </si>
  <si>
    <t>刘亚弯</t>
  </si>
  <si>
    <t>460030********3049</t>
  </si>
  <si>
    <t>136****4459</t>
  </si>
  <si>
    <t>海南省海口市龙华区龙昆上村</t>
  </si>
  <si>
    <t>621458*********6612</t>
  </si>
  <si>
    <t>刘亚湾</t>
  </si>
  <si>
    <t>王文衡</t>
  </si>
  <si>
    <t>139****9940</t>
  </si>
  <si>
    <t>海南省白沙县青松乡智在二村</t>
  </si>
  <si>
    <t>621458*********5651</t>
  </si>
  <si>
    <t>周文纲</t>
  </si>
  <si>
    <t>139****5793</t>
  </si>
  <si>
    <t>王锋连</t>
  </si>
  <si>
    <t>139****6100</t>
  </si>
  <si>
    <t>海南省东方市四更镇英显村</t>
  </si>
  <si>
    <t>621458*********1659</t>
  </si>
  <si>
    <t>王亚亮</t>
  </si>
  <si>
    <t>韦雪</t>
  </si>
  <si>
    <t>460030********4527</t>
  </si>
  <si>
    <t>152****0836</t>
  </si>
  <si>
    <t>621458*********0160</t>
  </si>
  <si>
    <t>王亚产</t>
  </si>
  <si>
    <t>133****5595</t>
  </si>
  <si>
    <t>海南省白沙县县城区城</t>
  </si>
  <si>
    <t>621458*********5917</t>
  </si>
  <si>
    <t>王章兰</t>
  </si>
  <si>
    <t>王或议</t>
  </si>
  <si>
    <t>152****9051</t>
  </si>
  <si>
    <t>司机</t>
  </si>
  <si>
    <t>621458*********7027</t>
  </si>
  <si>
    <t>王文兴</t>
  </si>
  <si>
    <t>刘伟强</t>
  </si>
  <si>
    <t>177****2696</t>
  </si>
  <si>
    <t>海南省陵水黎族自治县珊瑚大道</t>
  </si>
  <si>
    <t>621458*********6378</t>
  </si>
  <si>
    <t>刘许梦</t>
  </si>
  <si>
    <t>166****0182</t>
  </si>
  <si>
    <t>621458*********9560</t>
  </si>
  <si>
    <t>刘许诺</t>
  </si>
  <si>
    <t>469025********3022</t>
  </si>
  <si>
    <t>130****5900</t>
  </si>
  <si>
    <t>服务生</t>
  </si>
  <si>
    <t>湖北省武汉市江岸区城市广场购物中心</t>
  </si>
  <si>
    <t>621458*********4361</t>
  </si>
  <si>
    <t>符少英</t>
  </si>
  <si>
    <t>187****5685</t>
  </si>
  <si>
    <t>帮老板割胶</t>
  </si>
  <si>
    <t>海南省白沙县青松乡打松村委会牙佬村</t>
  </si>
  <si>
    <t>621458*********5866</t>
  </si>
  <si>
    <t>张玮</t>
  </si>
  <si>
    <t>151****4853</t>
  </si>
  <si>
    <t>符桂样</t>
  </si>
  <si>
    <t>符明和</t>
  </si>
  <si>
    <t>185****1264</t>
  </si>
  <si>
    <t>外卖员</t>
  </si>
  <si>
    <t>621458*********8439</t>
  </si>
  <si>
    <t>符永贵</t>
  </si>
  <si>
    <t>刘瑀莹</t>
  </si>
  <si>
    <t>450721********3925</t>
  </si>
  <si>
    <t>188****2289</t>
  </si>
  <si>
    <t>白沙黎族自治县童心幼儿园</t>
  </si>
  <si>
    <t>621458*********5898</t>
  </si>
  <si>
    <t>符全胜</t>
  </si>
  <si>
    <t>李群青</t>
  </si>
  <si>
    <t>452132********3048</t>
  </si>
  <si>
    <t>136****9192</t>
  </si>
  <si>
    <t>盛世唐养生坊服务员</t>
  </si>
  <si>
    <t>广东省深圳市宝安区</t>
  </si>
  <si>
    <t>621458*********5538</t>
  </si>
  <si>
    <t>曾亚清</t>
  </si>
  <si>
    <t>陈亚非</t>
  </si>
  <si>
    <t>460030********3623</t>
  </si>
  <si>
    <t>137****6722</t>
  </si>
  <si>
    <t>621458*********0562</t>
  </si>
  <si>
    <t>周永清</t>
  </si>
  <si>
    <t>曾秀霞</t>
  </si>
  <si>
    <t>139****4563</t>
  </si>
  <si>
    <t>621458*********2075</t>
  </si>
  <si>
    <t>符永强</t>
  </si>
  <si>
    <t>符小梅</t>
  </si>
  <si>
    <t>460030********2742</t>
  </si>
  <si>
    <t>188****3235</t>
  </si>
  <si>
    <t>621458*********7052</t>
  </si>
  <si>
    <t>周永军</t>
  </si>
  <si>
    <t>139****0498</t>
  </si>
  <si>
    <t>621458*********5460</t>
  </si>
  <si>
    <t>符贵财</t>
  </si>
  <si>
    <t>182****0585</t>
  </si>
  <si>
    <t>在工厂打零工</t>
  </si>
  <si>
    <t>621458*********3511</t>
  </si>
  <si>
    <t>188****2773</t>
  </si>
  <si>
    <t>621458*********0791</t>
  </si>
  <si>
    <t>符晶晶</t>
  </si>
  <si>
    <t>152****3171</t>
  </si>
  <si>
    <t>服装店销售员</t>
  </si>
  <si>
    <t>621458*********5926</t>
  </si>
  <si>
    <t>符贵森</t>
  </si>
  <si>
    <t>188****2820</t>
  </si>
  <si>
    <t>621458*********1103</t>
  </si>
  <si>
    <t>符王现</t>
  </si>
  <si>
    <t>139****9961</t>
  </si>
  <si>
    <t>打零工</t>
  </si>
  <si>
    <t>621458*********8276</t>
  </si>
  <si>
    <t>符冠东</t>
  </si>
  <si>
    <t>陈丽花</t>
  </si>
  <si>
    <t>460031********2829</t>
  </si>
  <si>
    <t>187****9408</t>
  </si>
  <si>
    <t>摘菜工</t>
  </si>
  <si>
    <t>海南省东方市四更镇</t>
  </si>
  <si>
    <t>621458*********1672</t>
  </si>
  <si>
    <t>王文宝</t>
  </si>
  <si>
    <t>132****1363</t>
  </si>
  <si>
    <t>冶炼工</t>
  </si>
  <si>
    <t>广东省广州市白云区嘉禾街道彭西街</t>
  </si>
  <si>
    <t>621458*********1446</t>
  </si>
  <si>
    <t>邓海陆</t>
  </si>
  <si>
    <t>189****8899</t>
  </si>
  <si>
    <t>王亚领</t>
  </si>
  <si>
    <t>刘威神</t>
  </si>
  <si>
    <t>187****0023</t>
  </si>
  <si>
    <t>检矿渣</t>
  </si>
  <si>
    <t>海南省昌江县昌江铁矿</t>
  </si>
  <si>
    <t>621458*********1558</t>
  </si>
  <si>
    <t>刘亚荣</t>
  </si>
  <si>
    <t>刘威武</t>
  </si>
  <si>
    <t>136****4251</t>
  </si>
  <si>
    <t>海南省白沙县、海南省儋州市</t>
  </si>
  <si>
    <t>621458*********0729</t>
  </si>
  <si>
    <t>刘文流</t>
  </si>
  <si>
    <t>187****9711</t>
  </si>
  <si>
    <t>海南省白沙县、海南省海口市</t>
  </si>
  <si>
    <t>621458*********1567</t>
  </si>
  <si>
    <t>刘亚乙</t>
  </si>
  <si>
    <t>183****6736</t>
  </si>
  <si>
    <t>海南省海口市、海南省东方市</t>
  </si>
  <si>
    <t>621458*********3051</t>
  </si>
  <si>
    <t>刘文辉</t>
  </si>
  <si>
    <t>王亚飞</t>
  </si>
  <si>
    <t>188****4135</t>
  </si>
  <si>
    <t>海南省海口市、洋浦、东方市</t>
  </si>
  <si>
    <t>621458*********5499</t>
  </si>
  <si>
    <t>王亚也</t>
  </si>
  <si>
    <t>刘亚东</t>
  </si>
  <si>
    <t>182****6310</t>
  </si>
  <si>
    <t>瓜菜采摘</t>
  </si>
  <si>
    <t>海南省东方市</t>
  </si>
  <si>
    <t>621458*********7575</t>
  </si>
  <si>
    <t>张怀</t>
  </si>
  <si>
    <t>184****0279</t>
  </si>
  <si>
    <t>电焊栏杆</t>
  </si>
  <si>
    <t>621458*********5367</t>
  </si>
  <si>
    <t>黄青龙</t>
  </si>
  <si>
    <t>138****2249</t>
  </si>
  <si>
    <t>张明全</t>
  </si>
  <si>
    <t>王荣</t>
  </si>
  <si>
    <t>139****4202</t>
  </si>
  <si>
    <t>海南省昌江县红林农村</t>
  </si>
  <si>
    <t>621458*********1959</t>
  </si>
  <si>
    <t>王会</t>
  </si>
  <si>
    <t>136****2748</t>
  </si>
  <si>
    <t>621458*********5411</t>
  </si>
  <si>
    <t>王平</t>
  </si>
  <si>
    <t>188****5189</t>
  </si>
  <si>
    <t>开挖机</t>
  </si>
  <si>
    <t>海南省海口市秀英区长流镇</t>
  </si>
  <si>
    <t>621458*********2446</t>
  </si>
  <si>
    <t>王雪</t>
  </si>
  <si>
    <t>183****2015</t>
  </si>
  <si>
    <t>海南省儋州市那大镇解放北路</t>
  </si>
  <si>
    <t>621458*********4934</t>
  </si>
  <si>
    <t>张明荣</t>
  </si>
  <si>
    <t>187****3618</t>
  </si>
  <si>
    <t>电焊</t>
  </si>
  <si>
    <t>海南省万宁市石梅湾工业区地下出入口雨棚</t>
  </si>
  <si>
    <t>621458*********8799</t>
  </si>
  <si>
    <t>曾亚从</t>
  </si>
  <si>
    <t>139****6053</t>
  </si>
  <si>
    <t>海南省那大建筑公司万泰集团</t>
  </si>
  <si>
    <t>621458*********8277</t>
  </si>
  <si>
    <t>刘永明</t>
  </si>
  <si>
    <t>139****3154</t>
  </si>
  <si>
    <t>广东省东莞市东城区</t>
  </si>
  <si>
    <t>621458*********4674</t>
  </si>
  <si>
    <t>刘元近</t>
  </si>
  <si>
    <t>韦亚拥</t>
  </si>
  <si>
    <t>152****1914</t>
  </si>
  <si>
    <t>海南省海口市琼山区石塔村</t>
  </si>
  <si>
    <t>621458*********6468</t>
  </si>
  <si>
    <t>韦亚约</t>
  </si>
  <si>
    <t>韦付宜</t>
  </si>
  <si>
    <t>188****7701</t>
  </si>
  <si>
    <t>海南省白沙县青松乡内</t>
  </si>
  <si>
    <t>621458*********7283</t>
  </si>
  <si>
    <t>吉高晗</t>
  </si>
  <si>
    <t>155****8157</t>
  </si>
  <si>
    <t>建筑工地开塔吊</t>
  </si>
  <si>
    <t>海南省海口市秀英区长滨上路泰盛集团工地</t>
  </si>
  <si>
    <t>621458*********8517</t>
  </si>
  <si>
    <t>陈明珠</t>
  </si>
  <si>
    <t>139****6055</t>
  </si>
  <si>
    <t>吉丰信</t>
  </si>
  <si>
    <t>刘亚留</t>
  </si>
  <si>
    <t>198****8790</t>
  </si>
  <si>
    <t>看守水果基地</t>
  </si>
  <si>
    <t xml:space="preserve">海南省白沙县青松乡牙佬红心橙基地 </t>
  </si>
  <si>
    <t>621458*********6059</t>
  </si>
  <si>
    <t>王亚布</t>
  </si>
  <si>
    <t>吉彩霜</t>
  </si>
  <si>
    <t>151****1880</t>
  </si>
  <si>
    <t>蔬菜基地小工</t>
  </si>
  <si>
    <t>海南省乐东县莺歌海镇</t>
  </si>
  <si>
    <t>621458*********1062</t>
  </si>
  <si>
    <t>刘亚保</t>
  </si>
  <si>
    <t>130****5328</t>
  </si>
  <si>
    <t>海南省洋浦开发区干冲镇</t>
  </si>
  <si>
    <t>621458*********9310</t>
  </si>
  <si>
    <t>田彩兰</t>
  </si>
  <si>
    <t>136****9148</t>
  </si>
  <si>
    <t>建筑工地工人</t>
  </si>
  <si>
    <t>海南省白沙县金砂西路（海南一建白沙学校）</t>
  </si>
  <si>
    <t>621458*********3693</t>
  </si>
  <si>
    <t>吉彩妮</t>
  </si>
  <si>
    <t>工厂工人</t>
  </si>
  <si>
    <t>广东广州市白云区太和镇翔之鹰模具厂</t>
  </si>
  <si>
    <t>621458*********7353</t>
  </si>
  <si>
    <t>刘文智</t>
  </si>
  <si>
    <t>182****0025</t>
  </si>
  <si>
    <t>塔吊司机</t>
  </si>
  <si>
    <t>海南省海口市琼山区三门坡镇</t>
  </si>
  <si>
    <t>621458*********7417</t>
  </si>
  <si>
    <t>陈  瑾</t>
  </si>
  <si>
    <t>189****7555</t>
  </si>
  <si>
    <t>刘亚背</t>
  </si>
  <si>
    <t>刘文腾</t>
  </si>
  <si>
    <t>187****2811</t>
  </si>
  <si>
    <t>海南省白沙黎族自治县七坊镇鹭湖国际养生度假区，白沙黎族自治县牙叉镇水岸新世纪</t>
  </si>
  <si>
    <t>621458*********9651</t>
  </si>
  <si>
    <t>符国山</t>
  </si>
  <si>
    <t>139****3103</t>
  </si>
  <si>
    <t>涂料工</t>
  </si>
  <si>
    <t>海南省三亚市和吉阳镇高园村</t>
  </si>
  <si>
    <t>621458*********4988</t>
  </si>
  <si>
    <t>符青</t>
  </si>
  <si>
    <t>139****1609</t>
  </si>
  <si>
    <t>符振皇</t>
  </si>
  <si>
    <t>469025********3030</t>
  </si>
  <si>
    <t>166****9374</t>
  </si>
  <si>
    <t>海南省白沙县牙叉镇金沣酒吧</t>
  </si>
  <si>
    <t>621458*********3662</t>
  </si>
  <si>
    <t>符志忠</t>
  </si>
  <si>
    <t>符德松</t>
  </si>
  <si>
    <t>139****8923</t>
  </si>
  <si>
    <t>海南省琼中县上安乡英哥小学</t>
  </si>
  <si>
    <t>621458*********0495</t>
  </si>
  <si>
    <t>符亚农</t>
  </si>
  <si>
    <t>符德整</t>
  </si>
  <si>
    <t>151****7224</t>
  </si>
  <si>
    <t>海南省万宁市南桥镇南林农村红光队</t>
  </si>
  <si>
    <t>621458*********4654</t>
  </si>
  <si>
    <t>符胜荣</t>
  </si>
  <si>
    <t>138****8204</t>
  </si>
  <si>
    <t>海南省白沙县方亮商业南美路</t>
  </si>
  <si>
    <t>621458*********3016</t>
  </si>
  <si>
    <t>139****2536</t>
  </si>
  <si>
    <t>621458*********4679</t>
  </si>
  <si>
    <t>符志韩</t>
  </si>
  <si>
    <t>139****3538</t>
  </si>
  <si>
    <t>海南省海口市美兰区青年路白龙市场</t>
  </si>
  <si>
    <t>621458*********9489</t>
  </si>
  <si>
    <t>李超</t>
  </si>
  <si>
    <t>460030********3045</t>
  </si>
  <si>
    <t>188****4806</t>
  </si>
  <si>
    <t>海南省澄迈县南一环41号</t>
  </si>
  <si>
    <t>621458*********1519</t>
  </si>
  <si>
    <t>县人武部</t>
  </si>
  <si>
    <t>谭智斌</t>
  </si>
  <si>
    <t>139****6600</t>
  </si>
  <si>
    <t>叶志文</t>
  </si>
  <si>
    <t>叶英</t>
  </si>
  <si>
    <t>152****7490</t>
  </si>
  <si>
    <t>广东省深圳市宝安区西乡街黄田西部开发F区真益电子厂</t>
  </si>
  <si>
    <t>621458*********7130</t>
  </si>
  <si>
    <t>叶桂文</t>
  </si>
  <si>
    <t>叶定皇</t>
  </si>
  <si>
    <t>187****5660</t>
  </si>
  <si>
    <t>广东省东莞市长安镇新安社区元岗路8号</t>
  </si>
  <si>
    <t>621458*********5662</t>
  </si>
  <si>
    <t>叶亚春</t>
  </si>
  <si>
    <t>叶文强</t>
  </si>
  <si>
    <t>187****9617</t>
  </si>
  <si>
    <t>小区保安</t>
  </si>
  <si>
    <t>海南省海口市秀英区丽晶路</t>
  </si>
  <si>
    <t>621458*********0477</t>
  </si>
  <si>
    <t>叶文中</t>
  </si>
  <si>
    <t>139****5768</t>
  </si>
  <si>
    <t>广东省东莞市</t>
  </si>
  <si>
    <t>621458*********2514</t>
  </si>
  <si>
    <t>叶亚珍</t>
  </si>
  <si>
    <t>136****9129</t>
  </si>
  <si>
    <t>海南省海口市美兰区琼山大道儒取村</t>
  </si>
  <si>
    <t>621458*********8689</t>
  </si>
  <si>
    <t>叶亚仁</t>
  </si>
  <si>
    <t>刘丽梅</t>
  </si>
  <si>
    <t>469025********3021</t>
  </si>
  <si>
    <t>151****5765</t>
  </si>
  <si>
    <t>瓜菜采摘工</t>
  </si>
  <si>
    <t>海南省陵水县三才镇花石村</t>
  </si>
  <si>
    <t>621458*********9793</t>
  </si>
  <si>
    <t>韦永功</t>
  </si>
  <si>
    <t>139****3077</t>
  </si>
  <si>
    <t>621458*********6139</t>
  </si>
  <si>
    <t>钟金水</t>
  </si>
  <si>
    <t>460003********6901</t>
  </si>
  <si>
    <t>182****0609</t>
  </si>
  <si>
    <t>华润公司中建局博金劳务打零工</t>
  </si>
  <si>
    <t>海南省海口市华润公司中建局博金劳务</t>
  </si>
  <si>
    <t>621458*********9518</t>
  </si>
  <si>
    <t>曾亚者</t>
  </si>
  <si>
    <t>177****5792</t>
  </si>
  <si>
    <t>金华公司打零工</t>
  </si>
  <si>
    <t>海南省白沙县细水乡</t>
  </si>
  <si>
    <t>曾志晓</t>
  </si>
  <si>
    <t>133****6636</t>
  </si>
  <si>
    <t>621458*********0223</t>
  </si>
  <si>
    <t>韦珍</t>
  </si>
  <si>
    <t>469025********3027</t>
  </si>
  <si>
    <t>138****8972</t>
  </si>
  <si>
    <t>采摘瓜菜零工</t>
  </si>
  <si>
    <t>海南省东方市零公里</t>
  </si>
  <si>
    <t>621458*********4950</t>
  </si>
  <si>
    <t>张建青</t>
  </si>
  <si>
    <t>152****0629</t>
  </si>
  <si>
    <t>621458*********3655</t>
  </si>
  <si>
    <t>张建方</t>
  </si>
  <si>
    <t>137****3925</t>
  </si>
  <si>
    <t>木材厂打零工</t>
  </si>
  <si>
    <t>海南省白沙县白沙春天木材厂</t>
  </si>
  <si>
    <t>621458*********4992</t>
  </si>
  <si>
    <t>张亚肉</t>
  </si>
  <si>
    <t>符亚丁</t>
  </si>
  <si>
    <t>187****0421</t>
  </si>
  <si>
    <t>餐饮店零工</t>
  </si>
  <si>
    <t>621458*********7083</t>
  </si>
  <si>
    <t>曾亚出</t>
  </si>
  <si>
    <t>曾亚梅</t>
  </si>
  <si>
    <t>152****4522</t>
  </si>
  <si>
    <t>浙江省宁波市慈溪市浒山路和南二环中路交界处</t>
  </si>
  <si>
    <t>621458*********3803</t>
  </si>
  <si>
    <t>曾中语</t>
  </si>
  <si>
    <t>187****3907</t>
  </si>
  <si>
    <t>包装零工</t>
  </si>
  <si>
    <t>海南省白沙县邦溪镇</t>
  </si>
  <si>
    <t>621458*********0797</t>
  </si>
  <si>
    <t>张少语</t>
  </si>
  <si>
    <t>181****2692</t>
  </si>
  <si>
    <t>海南省白沙县青松乡打炳村委会打贺二</t>
  </si>
  <si>
    <t>621458*********3432</t>
  </si>
  <si>
    <t>张少云</t>
  </si>
  <si>
    <t>张永康</t>
  </si>
  <si>
    <t>151****5155</t>
  </si>
  <si>
    <t>621458*********3736</t>
  </si>
  <si>
    <t>羊进永</t>
  </si>
  <si>
    <t>182****7819</t>
  </si>
  <si>
    <t>海口鑫悦诚信劳务服务有限公司</t>
  </si>
  <si>
    <t>621458*********2359</t>
  </si>
  <si>
    <t xml:space="preserve">符发  </t>
  </si>
  <si>
    <t>139****1742</t>
  </si>
  <si>
    <t>符志军</t>
  </si>
  <si>
    <t>155****7365</t>
  </si>
  <si>
    <t>电子厂普工</t>
  </si>
  <si>
    <t>广东省深圳市宝安区沙中街道新沙路安托山高科技工业园13栋1-4楼</t>
  </si>
  <si>
    <t>621458*********0018</t>
  </si>
  <si>
    <t>黄海耿</t>
  </si>
  <si>
    <t>130****1281</t>
  </si>
  <si>
    <t>叶桂兰</t>
  </si>
  <si>
    <t>刘泽林</t>
  </si>
  <si>
    <t>469025********3019</t>
  </si>
  <si>
    <t>151****6091</t>
  </si>
  <si>
    <t>建筑零工割胶等</t>
  </si>
  <si>
    <t>621458*********9322</t>
  </si>
  <si>
    <t>李来富</t>
  </si>
  <si>
    <t>刘亚月</t>
  </si>
  <si>
    <t>136****0972</t>
  </si>
  <si>
    <t>建筑零工锯木等</t>
  </si>
  <si>
    <t>海南省昌江县霸王岭</t>
  </si>
  <si>
    <t>621458*********6238</t>
  </si>
  <si>
    <t>王芬</t>
  </si>
  <si>
    <t>166****5525</t>
  </si>
  <si>
    <t>美发护理</t>
  </si>
  <si>
    <t>621458*********7386</t>
  </si>
  <si>
    <t>139****0577</t>
  </si>
  <si>
    <t>王文荣</t>
  </si>
  <si>
    <t>王学</t>
  </si>
  <si>
    <t>151****8580</t>
  </si>
  <si>
    <t>家具销售</t>
  </si>
  <si>
    <t>621458*********3834</t>
  </si>
  <si>
    <t>田永尊</t>
  </si>
  <si>
    <t>135****9757</t>
  </si>
  <si>
    <t>奥运村项目工程</t>
  </si>
  <si>
    <t>海南省白沙县奥运村</t>
  </si>
  <si>
    <t>621458*********6017</t>
  </si>
  <si>
    <t>颜礼辉</t>
  </si>
  <si>
    <t>151****3581</t>
  </si>
  <si>
    <t>田崖青</t>
  </si>
  <si>
    <t>王爱龙</t>
  </si>
  <si>
    <t>182****1361</t>
  </si>
  <si>
    <t>海南省儋州市</t>
  </si>
  <si>
    <t>621458*********9379</t>
  </si>
  <si>
    <t>188****3315</t>
  </si>
  <si>
    <t>刘亚志</t>
  </si>
  <si>
    <t>183****9438</t>
  </si>
  <si>
    <t>建筑涂料工</t>
  </si>
  <si>
    <t>188****0657</t>
  </si>
  <si>
    <t>刘亚在</t>
  </si>
  <si>
    <t>田依婉</t>
  </si>
  <si>
    <t>469025********3023</t>
  </si>
  <si>
    <t>177****1144</t>
  </si>
  <si>
    <t>前台收银员</t>
  </si>
  <si>
    <t>621458*********0695</t>
  </si>
  <si>
    <t>王玉祥</t>
  </si>
  <si>
    <t>150****2950</t>
  </si>
  <si>
    <t>浦江黄金纺织印染有限公司</t>
  </si>
  <si>
    <t>浙江省浦江县潘宅镇工业园区万田村</t>
  </si>
  <si>
    <t>621458*********2195</t>
  </si>
  <si>
    <t>刘玉认</t>
  </si>
  <si>
    <t>460030********3082</t>
  </si>
  <si>
    <t>188****6692</t>
  </si>
  <si>
    <t>海口高山学校</t>
  </si>
  <si>
    <t>621458*********4572</t>
  </si>
  <si>
    <t>黎文雅</t>
  </si>
  <si>
    <t>139****4355</t>
  </si>
  <si>
    <t>刘光青</t>
  </si>
  <si>
    <t>吉金峰</t>
  </si>
  <si>
    <t>187****2798</t>
  </si>
  <si>
    <t>伐木工</t>
  </si>
  <si>
    <t>621458*********1741</t>
  </si>
  <si>
    <t>刘美善</t>
  </si>
  <si>
    <t>469025********3026</t>
  </si>
  <si>
    <t>188****2215</t>
  </si>
  <si>
    <t>酒店服务员</t>
  </si>
  <si>
    <t>海南省海口美兰区</t>
  </si>
  <si>
    <t>621458*********5951</t>
  </si>
  <si>
    <t>刘春荣</t>
  </si>
  <si>
    <t>吴春玲</t>
  </si>
  <si>
    <t>151****7921</t>
  </si>
  <si>
    <t>煮饭</t>
  </si>
  <si>
    <t>621458*********4871</t>
  </si>
  <si>
    <t>陈志青</t>
  </si>
  <si>
    <t>陈俏敏</t>
  </si>
  <si>
    <t>151****1153</t>
  </si>
  <si>
    <t>广安大陈秀香药店</t>
  </si>
  <si>
    <t>621458*********7393</t>
  </si>
  <si>
    <t>刘建龙</t>
  </si>
  <si>
    <t>150****7697</t>
  </si>
  <si>
    <t>琼中县宝源木业有限公司</t>
  </si>
  <si>
    <t>海南省琼中县</t>
  </si>
  <si>
    <t>621458*********4082</t>
  </si>
  <si>
    <t>白沙工行</t>
  </si>
  <si>
    <t>苏有益</t>
  </si>
  <si>
    <t>洪召</t>
  </si>
  <si>
    <t>460033********4542</t>
  </si>
  <si>
    <t>136****4632</t>
  </si>
  <si>
    <t>刘秀菊</t>
  </si>
  <si>
    <t>182****1626</t>
  </si>
  <si>
    <t>621458*********4573</t>
  </si>
  <si>
    <t>李亚让</t>
  </si>
  <si>
    <t>李方</t>
  </si>
  <si>
    <t>180****7722</t>
  </si>
  <si>
    <t>621458*********9480</t>
  </si>
  <si>
    <t>刘志平</t>
  </si>
  <si>
    <t>刘晓菊</t>
  </si>
  <si>
    <t>150****8802</t>
  </si>
  <si>
    <t>621458*********1205</t>
  </si>
  <si>
    <t>刘亚田</t>
  </si>
  <si>
    <t>刘荣江</t>
  </si>
  <si>
    <t>151****6099</t>
  </si>
  <si>
    <t>电工</t>
  </si>
  <si>
    <t>钟少红</t>
  </si>
  <si>
    <t>188****4519</t>
  </si>
  <si>
    <t>海南省海口市琼山区</t>
  </si>
  <si>
    <t>621458*********6389</t>
  </si>
  <si>
    <t>刘强卫</t>
  </si>
  <si>
    <t>刘文兴</t>
  </si>
  <si>
    <t>187****1679</t>
  </si>
  <si>
    <t>李秀玲</t>
  </si>
  <si>
    <t>151****9096</t>
  </si>
  <si>
    <t>李洪边</t>
  </si>
  <si>
    <t>188****8001</t>
  </si>
  <si>
    <t>187****5596</t>
  </si>
  <si>
    <t>李亚超</t>
  </si>
  <si>
    <t>188****4454</t>
  </si>
  <si>
    <t>621458*********7227</t>
  </si>
  <si>
    <t>李亚庆</t>
  </si>
  <si>
    <t>李小芬</t>
  </si>
  <si>
    <t>157****1131</t>
  </si>
  <si>
    <t>美容美发足底按摩</t>
  </si>
  <si>
    <t>海南省海口市临高县</t>
  </si>
  <si>
    <t>吉兰花</t>
  </si>
  <si>
    <t>187****2879</t>
  </si>
  <si>
    <t>刘进花</t>
  </si>
  <si>
    <t>460030********3087</t>
  </si>
  <si>
    <t>182****3887</t>
  </si>
  <si>
    <t>621458*********2731</t>
  </si>
  <si>
    <t>李明亮</t>
  </si>
  <si>
    <t>136****8797</t>
  </si>
  <si>
    <t>李妙</t>
  </si>
  <si>
    <t>李远清</t>
  </si>
  <si>
    <t>136****8107</t>
  </si>
  <si>
    <t>621458*********9277</t>
  </si>
  <si>
    <t>李桂清</t>
  </si>
  <si>
    <t>李挺深</t>
  </si>
  <si>
    <t>183****5037</t>
  </si>
  <si>
    <t>李明</t>
  </si>
  <si>
    <t>182****0309</t>
  </si>
  <si>
    <t>吉亚角</t>
  </si>
  <si>
    <t>183****6563</t>
  </si>
  <si>
    <t>621458*********2956</t>
  </si>
  <si>
    <t>吉小进</t>
  </si>
  <si>
    <t>吉亚边</t>
  </si>
  <si>
    <t>460030********3031</t>
  </si>
  <si>
    <t>183****5246</t>
  </si>
  <si>
    <t>152****0702</t>
  </si>
  <si>
    <t>吉桂梅</t>
  </si>
  <si>
    <t>136****0871</t>
  </si>
  <si>
    <t>足浴休闲会所零工</t>
  </si>
  <si>
    <t>海南省儋州市白马井</t>
  </si>
  <si>
    <t>621458*********3088</t>
  </si>
  <si>
    <t>黄大形</t>
  </si>
  <si>
    <t>李文军</t>
  </si>
  <si>
    <t>刘文何</t>
  </si>
  <si>
    <t>187****0359</t>
  </si>
  <si>
    <t>八音盒娱乐中心</t>
  </si>
  <si>
    <t>621458*********0513</t>
  </si>
  <si>
    <t>刘亚正</t>
  </si>
  <si>
    <t>吉英</t>
  </si>
  <si>
    <t>151****5052</t>
  </si>
  <si>
    <t>幼儿园管护零工</t>
  </si>
  <si>
    <t>621458*********1791</t>
  </si>
  <si>
    <t>刘文华</t>
  </si>
  <si>
    <t>李儒甲</t>
  </si>
  <si>
    <t>138****9034</t>
  </si>
  <si>
    <t>建筑工涂料工</t>
  </si>
  <si>
    <t>621458*********9924</t>
  </si>
  <si>
    <t>李公命</t>
  </si>
  <si>
    <t>李悟直</t>
  </si>
  <si>
    <t>136****7932</t>
  </si>
  <si>
    <t>621458*********1222</t>
  </si>
  <si>
    <t>李亚出</t>
  </si>
  <si>
    <t>183****7896</t>
  </si>
  <si>
    <t>621458*********3275</t>
  </si>
  <si>
    <t>李伟德</t>
  </si>
  <si>
    <t>刘付荣</t>
  </si>
  <si>
    <t>187****3930</t>
  </si>
  <si>
    <t>621458*********9962</t>
  </si>
  <si>
    <t>刘亚弟</t>
  </si>
  <si>
    <t>刘胜辉</t>
  </si>
  <si>
    <t>151****7088</t>
  </si>
  <si>
    <t>621458*********3374</t>
  </si>
  <si>
    <t>刘亚军</t>
  </si>
  <si>
    <t>136****7801</t>
  </si>
  <si>
    <t>水利维修零工</t>
  </si>
  <si>
    <t>621458*********1610</t>
  </si>
  <si>
    <t>刘小荘</t>
  </si>
  <si>
    <t>136****7879</t>
  </si>
  <si>
    <t>电子装配零工</t>
  </si>
  <si>
    <t>广东省深圳市南山区</t>
  </si>
  <si>
    <t>621458*********3913</t>
  </si>
  <si>
    <t>刘文良</t>
  </si>
  <si>
    <t>150****6266</t>
  </si>
  <si>
    <t>621458*********9803</t>
  </si>
  <si>
    <t>杨冠松</t>
  </si>
  <si>
    <t>刘文聪</t>
  </si>
  <si>
    <t>139****2340</t>
  </si>
  <si>
    <t>建筑装修零工</t>
  </si>
  <si>
    <t>621458*********4512</t>
  </si>
  <si>
    <t>刘忠荣</t>
  </si>
  <si>
    <t>139****4421</t>
  </si>
  <si>
    <t>621458*********6399</t>
  </si>
  <si>
    <t>刘金策</t>
  </si>
  <si>
    <t>182****9713</t>
  </si>
  <si>
    <t>621458*********5742</t>
  </si>
  <si>
    <t>刘金全</t>
  </si>
  <si>
    <t>韦文清</t>
  </si>
  <si>
    <t>183****3790</t>
  </si>
  <si>
    <t>621458*********4594</t>
  </si>
  <si>
    <t>白沙农行</t>
  </si>
  <si>
    <t>杨云兵</t>
  </si>
  <si>
    <t>188****0968</t>
  </si>
  <si>
    <t>韦文荣</t>
  </si>
  <si>
    <t>138****9121</t>
  </si>
  <si>
    <t>保安工作</t>
  </si>
  <si>
    <t>621458*********8887</t>
  </si>
  <si>
    <t>吴亚认</t>
  </si>
  <si>
    <t>181****4566</t>
  </si>
  <si>
    <t>621458*********1354</t>
  </si>
  <si>
    <t>刘亚贺</t>
  </si>
  <si>
    <t>刘亚开</t>
  </si>
  <si>
    <t>吉亚祝</t>
  </si>
  <si>
    <t>139****2564</t>
  </si>
  <si>
    <t>621458*********5713</t>
  </si>
  <si>
    <t>刘志强</t>
  </si>
  <si>
    <t>188****9949</t>
  </si>
  <si>
    <t>621458*********0838</t>
  </si>
  <si>
    <t>刘忠民</t>
  </si>
  <si>
    <t>刘青才</t>
  </si>
  <si>
    <t>187****2651</t>
  </si>
  <si>
    <t>621458*********2298</t>
  </si>
  <si>
    <t>吴亚从</t>
  </si>
  <si>
    <t>138****6820</t>
  </si>
  <si>
    <t>621458*********3429</t>
  </si>
  <si>
    <t>刘冠章</t>
  </si>
  <si>
    <t>152****0697</t>
  </si>
  <si>
    <t>621458*********5834</t>
  </si>
  <si>
    <t>刘亚考</t>
  </si>
  <si>
    <t>刘荣春</t>
  </si>
  <si>
    <t>151****5098</t>
  </si>
  <si>
    <t>海南省琼山</t>
  </si>
  <si>
    <t>621458*********2228</t>
  </si>
  <si>
    <t>吴亚符</t>
  </si>
  <si>
    <t>139****4993</t>
  </si>
  <si>
    <t>采摘瓜菜</t>
  </si>
  <si>
    <t>621458*********0925</t>
  </si>
  <si>
    <t>刘永能</t>
  </si>
  <si>
    <t>吉亚突</t>
  </si>
  <si>
    <t>155****0891</t>
  </si>
  <si>
    <t>621458*********0423</t>
  </si>
  <si>
    <t>吴亚新</t>
  </si>
  <si>
    <t>188****3816</t>
  </si>
  <si>
    <t>海南省白沙县青松乡水泥店</t>
  </si>
  <si>
    <t>621458*********8348</t>
  </si>
  <si>
    <t>吴桂花</t>
  </si>
  <si>
    <t>136****4826</t>
  </si>
  <si>
    <t>公司员工</t>
  </si>
  <si>
    <t>621458*********9182</t>
  </si>
  <si>
    <t>刘情</t>
  </si>
  <si>
    <t>151****5175</t>
  </si>
  <si>
    <t>621458*********1818</t>
  </si>
  <si>
    <t>吴小妹</t>
  </si>
  <si>
    <t>182****8337</t>
  </si>
  <si>
    <t>621458*********0484</t>
  </si>
  <si>
    <t>刘亚青</t>
  </si>
  <si>
    <t>吉亚未</t>
  </si>
  <si>
    <t>460032********8764</t>
  </si>
  <si>
    <t>182****5871</t>
  </si>
  <si>
    <t>621458*********6490</t>
  </si>
  <si>
    <t>刘亚更</t>
  </si>
  <si>
    <t>138****7751</t>
  </si>
  <si>
    <t>621458*********9927</t>
  </si>
  <si>
    <t>152****0448</t>
  </si>
  <si>
    <t>621458*********8816</t>
  </si>
  <si>
    <t>李亚仁</t>
  </si>
  <si>
    <t>139****4462</t>
  </si>
  <si>
    <t>海口龙华琼鳌玻璃钢制品销售中心</t>
  </si>
  <si>
    <t>海南省海口市金盘路26号</t>
  </si>
  <si>
    <t>621458*********3581</t>
  </si>
  <si>
    <t>吴晓军</t>
  </si>
  <si>
    <t>151****4522</t>
  </si>
  <si>
    <t>李因</t>
  </si>
  <si>
    <t>李金荣</t>
  </si>
  <si>
    <t>151****0235</t>
  </si>
  <si>
    <t>海南省海口市龙华区金盘路26号</t>
  </si>
  <si>
    <t>621458*********9902</t>
  </si>
  <si>
    <t>刘彩玉</t>
  </si>
  <si>
    <t>469025********3025</t>
  </si>
  <si>
    <t>182****9973</t>
  </si>
  <si>
    <t>送货员</t>
  </si>
  <si>
    <t>621458*********4908</t>
  </si>
  <si>
    <t>王录利</t>
  </si>
  <si>
    <t>136****7114</t>
  </si>
  <si>
    <t>刘新荣</t>
  </si>
  <si>
    <t>刘志明</t>
  </si>
  <si>
    <t>152****4997</t>
  </si>
  <si>
    <t>621458*********7674</t>
  </si>
  <si>
    <t>李交花</t>
  </si>
  <si>
    <t>182****7225</t>
  </si>
  <si>
    <t>621458*********6844</t>
  </si>
  <si>
    <t>刘树环</t>
  </si>
  <si>
    <t>151****2501</t>
  </si>
  <si>
    <t>快递员</t>
  </si>
  <si>
    <t>621458*********3830</t>
  </si>
  <si>
    <t>符慧珍</t>
  </si>
  <si>
    <t>131****9387</t>
  </si>
  <si>
    <t>海口市琼山区东方幼儿园</t>
  </si>
  <si>
    <t>海南省海口市凤翔街道东方幼儿园</t>
  </si>
  <si>
    <t>621458*********1879</t>
  </si>
  <si>
    <t>符少梅</t>
  </si>
  <si>
    <t>136****4324</t>
  </si>
  <si>
    <t>海南省建盛木材有限公司</t>
  </si>
  <si>
    <t>海南省白沙县牙叉镇牙叉农场十六队</t>
  </si>
  <si>
    <t>621458*********0008</t>
  </si>
  <si>
    <t>符明军</t>
  </si>
  <si>
    <t>133****3376</t>
  </si>
  <si>
    <t>符海祥</t>
  </si>
  <si>
    <t>139****6061</t>
  </si>
  <si>
    <t>海南省陵水县黎安镇大墩村</t>
  </si>
  <si>
    <t>621458*********6626</t>
  </si>
  <si>
    <t>符铭格</t>
  </si>
  <si>
    <t>187****2006</t>
  </si>
  <si>
    <t>海口美兰艾捷晟工程服务中心</t>
  </si>
  <si>
    <t>621458*********6658</t>
  </si>
  <si>
    <t>符雨琦</t>
  </si>
  <si>
    <t>150****4504</t>
  </si>
  <si>
    <t>前台</t>
  </si>
  <si>
    <t>上海絮视文化传播有限公司</t>
  </si>
  <si>
    <t>621458*********9890</t>
  </si>
  <si>
    <t>符良善</t>
  </si>
  <si>
    <t>173****0440</t>
  </si>
  <si>
    <t>海南省陵水县英州镇大坡村</t>
  </si>
  <si>
    <t>621458*********2571</t>
  </si>
  <si>
    <t>林亚芳</t>
  </si>
  <si>
    <t>177****5683</t>
  </si>
  <si>
    <t>621458*********7238</t>
  </si>
  <si>
    <t>李晓园</t>
  </si>
  <si>
    <t>187****9453</t>
  </si>
  <si>
    <t>冯永华</t>
  </si>
  <si>
    <t>188****2016</t>
  </si>
  <si>
    <t>621458*********7570</t>
  </si>
  <si>
    <t>冯亚利</t>
  </si>
  <si>
    <t>182****1996</t>
  </si>
  <si>
    <t>割胶工</t>
  </si>
  <si>
    <t>海南省白沙县青松乡子宰林场</t>
  </si>
  <si>
    <t>621458*********7745</t>
  </si>
  <si>
    <t>蒋秀莲</t>
  </si>
  <si>
    <t>460036********1821</t>
  </si>
  <si>
    <t>187****4620</t>
  </si>
  <si>
    <t>621458*********6857</t>
  </si>
  <si>
    <t>张涛</t>
  </si>
  <si>
    <t>180****0860</t>
  </si>
  <si>
    <t>操作工</t>
  </si>
  <si>
    <t>海南省三亚市吉阳区师部农场路君和美家私广场</t>
  </si>
  <si>
    <t>621458*********6080</t>
  </si>
  <si>
    <t>张玲</t>
  </si>
  <si>
    <t>187****9521</t>
  </si>
  <si>
    <t>621458*********1219</t>
  </si>
  <si>
    <t>周亚强</t>
  </si>
  <si>
    <t>188****5973</t>
  </si>
  <si>
    <t>后厨帮工</t>
  </si>
  <si>
    <t>621458*********8136</t>
  </si>
  <si>
    <t>林家平</t>
  </si>
  <si>
    <t>460031********4025</t>
  </si>
  <si>
    <t>152****3728</t>
  </si>
  <si>
    <t>海南省三亚市保利海棠湾</t>
  </si>
  <si>
    <t>621458*********9622</t>
  </si>
  <si>
    <t>马亚管</t>
  </si>
  <si>
    <t>180****8319</t>
  </si>
  <si>
    <t>栽树工</t>
  </si>
  <si>
    <t>海南省琼中县什运乡</t>
  </si>
  <si>
    <t>621458*********3630</t>
  </si>
  <si>
    <t>邓才新</t>
  </si>
  <si>
    <t>139****7631</t>
  </si>
  <si>
    <t>202105/07/08/09/11/12</t>
  </si>
  <si>
    <t>621458*********3282</t>
  </si>
  <si>
    <t>谭海英</t>
  </si>
  <si>
    <t>460007********8548</t>
  </si>
  <si>
    <t>621458*********5522</t>
  </si>
  <si>
    <t>李进伟</t>
  </si>
  <si>
    <t>460030********3039</t>
  </si>
  <si>
    <t>152****4797</t>
  </si>
  <si>
    <t>621458*********3600</t>
  </si>
  <si>
    <t>李文德</t>
  </si>
  <si>
    <t>戴惠奇</t>
  </si>
  <si>
    <t>182****3009</t>
  </si>
  <si>
    <t>621458*********5290</t>
  </si>
  <si>
    <t>符仕女</t>
  </si>
  <si>
    <t>183****7634</t>
  </si>
  <si>
    <t>超市售货员</t>
  </si>
  <si>
    <t>海南省三亚市天涯区</t>
  </si>
  <si>
    <t>621458*********6646</t>
  </si>
  <si>
    <t>王智生</t>
  </si>
  <si>
    <t>151****4239</t>
  </si>
  <si>
    <t>林建才</t>
  </si>
  <si>
    <t>188****0996</t>
  </si>
  <si>
    <t>621458*********7939</t>
  </si>
  <si>
    <t>林建明</t>
  </si>
  <si>
    <t>460030********3059</t>
  </si>
  <si>
    <t>182****8636</t>
  </si>
  <si>
    <t>建筑装修涂料工</t>
  </si>
  <si>
    <t>621458*********5750</t>
  </si>
  <si>
    <t>张友伟</t>
  </si>
  <si>
    <t>139****5596</t>
  </si>
  <si>
    <t>海南省东方市八所镇吴煌村</t>
  </si>
  <si>
    <t>621458*********1302</t>
  </si>
  <si>
    <t>林庆孟</t>
  </si>
  <si>
    <t>183****7047</t>
  </si>
  <si>
    <t>美甲</t>
  </si>
  <si>
    <t>621458*********2027</t>
  </si>
  <si>
    <t>张恒</t>
  </si>
  <si>
    <t>177****5105</t>
  </si>
  <si>
    <t>服务员（领班）</t>
  </si>
  <si>
    <t>广东省深圳市福田区购物公园玉福华一路交界处韩国料理新麻浦三楼301</t>
  </si>
  <si>
    <t>621458*********5761</t>
  </si>
  <si>
    <t>林亚发</t>
  </si>
  <si>
    <t>183****8738</t>
  </si>
  <si>
    <t>电器厂工人</t>
  </si>
  <si>
    <t>广东省深圳市宝安区松岗碧头第三工业区22号深圳市越晋五金电器厂</t>
  </si>
  <si>
    <t>621458*********5415</t>
  </si>
  <si>
    <t>符亚出</t>
  </si>
  <si>
    <t>188****3317</t>
  </si>
  <si>
    <t>搞路工人</t>
  </si>
  <si>
    <t>海南省万宁市长丰镇冰湖村委会</t>
  </si>
  <si>
    <t>621458*********1263</t>
  </si>
  <si>
    <t>符亚青</t>
  </si>
  <si>
    <t>138****8955</t>
  </si>
  <si>
    <t>钢筋及排污池</t>
  </si>
  <si>
    <t>海南省定安县定城镇龙湖大道</t>
  </si>
  <si>
    <t>621458*********0289</t>
  </si>
  <si>
    <t>符照坤</t>
  </si>
  <si>
    <t>183****2878</t>
  </si>
  <si>
    <t>海南羊盛贸易有限公司</t>
  </si>
  <si>
    <t>海南省海口市秀英区长流镇钢材市场</t>
  </si>
  <si>
    <t>621458*********8248</t>
  </si>
  <si>
    <t>羊权</t>
  </si>
  <si>
    <t>188****4219</t>
  </si>
  <si>
    <t>收胶水工</t>
  </si>
  <si>
    <t>海南省白沙黎族自治县青松乡</t>
  </si>
  <si>
    <t>621458*********9836</t>
  </si>
  <si>
    <t>冼圆圆</t>
  </si>
  <si>
    <t>138****6334</t>
  </si>
  <si>
    <t>符亚形</t>
  </si>
  <si>
    <t>152****0003</t>
  </si>
  <si>
    <t>海南源恒基建有限公司</t>
  </si>
  <si>
    <t>海南省海口市秀英区长流镇钢材市场B511</t>
  </si>
  <si>
    <t>621458*********0090</t>
  </si>
  <si>
    <t>符建全</t>
  </si>
  <si>
    <t>188****8433</t>
  </si>
  <si>
    <t>做沙发</t>
  </si>
  <si>
    <t>海南省海口市龙华区城西镇波崖村沙发厂</t>
  </si>
  <si>
    <t>621458*********4166</t>
  </si>
  <si>
    <t>曾琴花</t>
  </si>
  <si>
    <t>188****7268</t>
  </si>
  <si>
    <t>羊苏宁</t>
  </si>
  <si>
    <t>198****8808</t>
  </si>
  <si>
    <t>广东省东莞市厚街镇军埔工业一路十号</t>
  </si>
  <si>
    <t>621458*********8282</t>
  </si>
  <si>
    <t>羊苏艳</t>
  </si>
  <si>
    <t>182****8538</t>
  </si>
  <si>
    <t>海南省白沙黎族自治县金沣娱乐场所</t>
  </si>
  <si>
    <t>621458*********2473</t>
  </si>
  <si>
    <t>符冠前</t>
  </si>
  <si>
    <t>181****0355</t>
  </si>
  <si>
    <t>唇三君（三亚）餐饮管理有限公司</t>
  </si>
  <si>
    <t>海南省三亚市吉阳区榆亚路70号</t>
  </si>
  <si>
    <t>621245*********3652</t>
  </si>
  <si>
    <t>统计局</t>
  </si>
  <si>
    <t>何国山</t>
  </si>
  <si>
    <t>139****2368</t>
  </si>
  <si>
    <t>刘青兰</t>
  </si>
  <si>
    <t>182****9861</t>
  </si>
  <si>
    <t>海南省白沙县牙叉镇人民政府</t>
  </si>
  <si>
    <t>621458*********5850</t>
  </si>
  <si>
    <t>188****0183</t>
  </si>
  <si>
    <t>符磨辉</t>
  </si>
  <si>
    <t>138****3402</t>
  </si>
  <si>
    <t>621458*********9349</t>
  </si>
  <si>
    <t>青松乡政府</t>
  </si>
  <si>
    <t>李玉君</t>
  </si>
  <si>
    <t>166****0769</t>
  </si>
  <si>
    <t>符桂美</t>
  </si>
  <si>
    <t>183****1652</t>
  </si>
  <si>
    <t>广东省珠海市</t>
  </si>
  <si>
    <t>符永行</t>
  </si>
  <si>
    <t>155****0693</t>
  </si>
  <si>
    <t>广东省深圳市光明区公明街道西田村</t>
  </si>
  <si>
    <t>621458*********1666</t>
  </si>
  <si>
    <t>黄满行</t>
  </si>
  <si>
    <t>452629********2142</t>
  </si>
  <si>
    <t>621458*********5955</t>
  </si>
  <si>
    <t>王志康</t>
  </si>
  <si>
    <t>188****9687</t>
  </si>
  <si>
    <t>深圳市智联航电子科技有限公司</t>
  </si>
  <si>
    <t>广东省深圳市宝安区石岩街道人石村外贸工业园七栋五楼</t>
  </si>
  <si>
    <t>621458*********6984</t>
  </si>
  <si>
    <t>县统计局</t>
  </si>
  <si>
    <t>陆国军</t>
  </si>
  <si>
    <t>139****9331</t>
  </si>
  <si>
    <t>王金全</t>
  </si>
  <si>
    <t>符秋月</t>
  </si>
  <si>
    <t>188****8700</t>
  </si>
  <si>
    <t>三亚乐立方KTV</t>
  </si>
  <si>
    <t>621458*********1946</t>
  </si>
  <si>
    <t>梁晓珊</t>
  </si>
  <si>
    <t>189****9866</t>
  </si>
  <si>
    <t>符桂买</t>
  </si>
  <si>
    <t>刘老利</t>
  </si>
  <si>
    <t>188****2092</t>
  </si>
  <si>
    <t>621458*********2154</t>
  </si>
  <si>
    <t>黄琼真</t>
  </si>
  <si>
    <t>189****6001</t>
  </si>
  <si>
    <t>刘晓理</t>
  </si>
  <si>
    <t>185****0382</t>
  </si>
  <si>
    <t>621458*********1533</t>
  </si>
  <si>
    <t>王秋婷</t>
  </si>
  <si>
    <t>139****7175</t>
  </si>
  <si>
    <t>621458*********3640</t>
  </si>
  <si>
    <t>王秋如</t>
  </si>
  <si>
    <t>188****7536</t>
  </si>
  <si>
    <t>海南省海口寿司店</t>
  </si>
  <si>
    <t>621458*********6610</t>
  </si>
  <si>
    <t>王学梦</t>
  </si>
  <si>
    <t>182****0836</t>
  </si>
  <si>
    <t>621458*********4164</t>
  </si>
  <si>
    <t>王亚剩</t>
  </si>
  <si>
    <t>刘树真</t>
  </si>
  <si>
    <t>469025********3024</t>
  </si>
  <si>
    <t>138****9080</t>
  </si>
  <si>
    <t>621458*********6495</t>
  </si>
  <si>
    <t>刘晓静</t>
  </si>
  <si>
    <t>130****2700</t>
  </si>
  <si>
    <t>621458*********6323</t>
  </si>
  <si>
    <t>王元明</t>
  </si>
  <si>
    <t>139****0453</t>
  </si>
  <si>
    <t>装修工</t>
  </si>
  <si>
    <t>621458*********1882</t>
  </si>
  <si>
    <t>刘亚拥</t>
  </si>
  <si>
    <t>刘晓玉</t>
  </si>
  <si>
    <t>159****8558</t>
  </si>
  <si>
    <t>海口十八碗服务员</t>
  </si>
  <si>
    <t>621458*********3404</t>
  </si>
  <si>
    <t>151****4009</t>
  </si>
  <si>
    <t>东方祥麟菜果基地有限公司</t>
  </si>
  <si>
    <t>海南省东方市大田镇鹅乐村委会</t>
  </si>
  <si>
    <t>621458*********8417</t>
  </si>
  <si>
    <t>梁郁剑</t>
  </si>
  <si>
    <t>152****2680</t>
  </si>
  <si>
    <t>刘亚能</t>
  </si>
  <si>
    <t>王丽展</t>
  </si>
  <si>
    <t>460033********6887</t>
  </si>
  <si>
    <t>188****3758</t>
  </si>
  <si>
    <t>洗碗工</t>
  </si>
  <si>
    <t>621458*********7455</t>
  </si>
  <si>
    <t>苏丰</t>
  </si>
  <si>
    <t>188****1968</t>
  </si>
  <si>
    <t>李文方</t>
  </si>
  <si>
    <t>李亚真</t>
  </si>
  <si>
    <t>152****0432</t>
  </si>
  <si>
    <t>621458*********3068</t>
  </si>
  <si>
    <t>李岸</t>
  </si>
  <si>
    <t>188****2665</t>
  </si>
  <si>
    <t>暖通技术工</t>
  </si>
  <si>
    <t>海南省琼中县营根镇兆南城</t>
  </si>
  <si>
    <t>621458*********6156</t>
  </si>
  <si>
    <t xml:space="preserve">负责人：陈柏文          </t>
  </si>
  <si>
    <t>填报人：曾进秋</t>
  </si>
  <si>
    <t xml:space="preserve">   制表日期：2022年3月31日</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</si>
</sst>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_ "/>
  </numFmts>
  <fonts count="32">
    <font>
      <sz val="11"/>
      <color theme="1"/>
      <name val="宋体"/>
      <charset val="134"/>
      <scheme val="minor"/>
    </font>
    <font>
      <sz val="11"/>
      <name val="宋体"/>
      <charset val="134"/>
      <scheme val="minor"/>
    </font>
    <font>
      <sz val="10"/>
      <name val="Arial"/>
      <charset val="0"/>
    </font>
    <font>
      <sz val="18"/>
      <name val="宋体"/>
      <charset val="134"/>
      <scheme val="minor"/>
    </font>
    <font>
      <sz val="11"/>
      <name val="宋体"/>
      <charset val="0"/>
      <scheme val="minor"/>
    </font>
    <font>
      <sz val="10"/>
      <name val="宋体"/>
      <charset val="0"/>
    </font>
    <font>
      <sz val="10"/>
      <name val="Courier New"/>
      <charset val="0"/>
    </font>
    <font>
      <sz val="12"/>
      <name val="宋体"/>
      <charset val="134"/>
      <scheme val="minor"/>
    </font>
    <font>
      <sz val="12"/>
      <name val="宋体"/>
      <charset val="134"/>
    </font>
    <font>
      <sz val="10"/>
      <name val="宋体"/>
      <charset val="134"/>
    </font>
    <font>
      <b/>
      <sz val="11"/>
      <color rgb="FF3F3F3F"/>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sz val="9"/>
      <name val="宋体"/>
      <charset val="134"/>
    </font>
    <font>
      <sz val="11"/>
      <color theme="1"/>
      <name val="宋体"/>
      <charset val="0"/>
      <scheme val="minor"/>
    </font>
    <font>
      <sz val="11"/>
      <color rgb="FF9C6500"/>
      <name val="宋体"/>
      <charset val="0"/>
      <scheme val="minor"/>
    </font>
    <font>
      <b/>
      <sz val="18"/>
      <color theme="3"/>
      <name val="宋体"/>
      <charset val="134"/>
      <scheme val="minor"/>
    </font>
    <font>
      <sz val="11"/>
      <color theme="0"/>
      <name val="宋体"/>
      <charset val="0"/>
      <scheme val="minor"/>
    </font>
    <font>
      <u/>
      <sz val="11"/>
      <color rgb="FF800080"/>
      <name val="宋体"/>
      <charset val="0"/>
      <scheme val="minor"/>
    </font>
    <font>
      <u/>
      <sz val="11"/>
      <color rgb="FF0000FF"/>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9"/>
      <name val="宋体"/>
      <charset val="134"/>
    </font>
    <font>
      <b/>
      <sz val="9"/>
      <name val="宋体"/>
      <charset val="134"/>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rgb="FFFFCC99"/>
        <bgColor indexed="64"/>
      </patternFill>
    </fill>
    <fill>
      <patternFill patternType="solid">
        <fgColor theme="6" tint="0.799981688894314"/>
        <bgColor indexed="64"/>
      </patternFill>
    </fill>
    <fill>
      <patternFill patternType="solid">
        <fgColor rgb="FFFFEB9C"/>
        <bgColor indexed="64"/>
      </patternFill>
    </fill>
    <fill>
      <patternFill patternType="solid">
        <fgColor theme="5"/>
        <bgColor indexed="64"/>
      </patternFill>
    </fill>
    <fill>
      <patternFill patternType="solid">
        <fgColor rgb="FFFFFFCC"/>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A5A5A5"/>
        <bgColor indexed="64"/>
      </patternFill>
    </fill>
    <fill>
      <patternFill patternType="solid">
        <fgColor theme="7"/>
        <bgColor indexed="64"/>
      </patternFill>
    </fill>
    <fill>
      <patternFill patternType="solid">
        <fgColor theme="9" tint="0.799981688894314"/>
        <bgColor indexed="64"/>
      </patternFill>
    </fill>
    <fill>
      <patternFill patternType="solid">
        <fgColor theme="4"/>
        <bgColor indexed="64"/>
      </patternFill>
    </fill>
    <fill>
      <patternFill patternType="solid">
        <fgColor theme="9"/>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5" fillId="6" borderId="0" applyNumberFormat="0" applyBorder="0" applyAlignment="0" applyProtection="0">
      <alignment vertical="center"/>
    </xf>
    <xf numFmtId="0" fontId="13" fillId="5"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0" borderId="0" applyNumberFormat="0" applyBorder="0" applyAlignment="0" applyProtection="0">
      <alignment vertical="center"/>
    </xf>
    <xf numFmtId="0" fontId="11" fillId="3" borderId="0" applyNumberFormat="0" applyBorder="0" applyAlignment="0" applyProtection="0">
      <alignment vertical="center"/>
    </xf>
    <xf numFmtId="43" fontId="0" fillId="0" borderId="0" applyFont="0" applyFill="0" applyBorder="0" applyAlignment="0" applyProtection="0">
      <alignment vertical="center"/>
    </xf>
    <xf numFmtId="0" fontId="18" fillId="12"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9" borderId="7" applyNumberFormat="0" applyFont="0" applyAlignment="0" applyProtection="0">
      <alignment vertical="center"/>
    </xf>
    <xf numFmtId="0" fontId="18" fillId="15"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9" applyNumberFormat="0" applyFill="0" applyAlignment="0" applyProtection="0">
      <alignment vertical="center"/>
    </xf>
    <xf numFmtId="0" fontId="26" fillId="0" borderId="9" applyNumberFormat="0" applyFill="0" applyAlignment="0" applyProtection="0">
      <alignment vertical="center"/>
    </xf>
    <xf numFmtId="0" fontId="18" fillId="19" borderId="0" applyNumberFormat="0" applyBorder="0" applyAlignment="0" applyProtection="0">
      <alignment vertical="center"/>
    </xf>
    <xf numFmtId="0" fontId="22" fillId="0" borderId="10" applyNumberFormat="0" applyFill="0" applyAlignment="0" applyProtection="0">
      <alignment vertical="center"/>
    </xf>
    <xf numFmtId="0" fontId="18" fillId="22" borderId="0" applyNumberFormat="0" applyBorder="0" applyAlignment="0" applyProtection="0">
      <alignment vertical="center"/>
    </xf>
    <xf numFmtId="0" fontId="10" fillId="2" borderId="5" applyNumberFormat="0" applyAlignment="0" applyProtection="0">
      <alignment vertical="center"/>
    </xf>
    <xf numFmtId="0" fontId="27" fillId="2" borderId="6" applyNumberFormat="0" applyAlignment="0" applyProtection="0">
      <alignment vertical="center"/>
    </xf>
    <xf numFmtId="0" fontId="28" fillId="23" borderId="11" applyNumberFormat="0" applyAlignment="0" applyProtection="0">
      <alignment vertical="center"/>
    </xf>
    <xf numFmtId="0" fontId="15" fillId="25" borderId="0" applyNumberFormat="0" applyBorder="0" applyAlignment="0" applyProtection="0">
      <alignment vertical="center"/>
    </xf>
    <xf numFmtId="0" fontId="18" fillId="8" borderId="0" applyNumberFormat="0" applyBorder="0" applyAlignment="0" applyProtection="0">
      <alignment vertical="center"/>
    </xf>
    <xf numFmtId="0" fontId="29" fillId="0" borderId="12" applyNumberFormat="0" applyFill="0" applyAlignment="0" applyProtection="0">
      <alignment vertical="center"/>
    </xf>
    <xf numFmtId="0" fontId="21" fillId="0" borderId="8" applyNumberFormat="0" applyFill="0" applyAlignment="0" applyProtection="0">
      <alignment vertical="center"/>
    </xf>
    <xf numFmtId="0" fontId="12" fillId="4" borderId="0" applyNumberFormat="0" applyBorder="0" applyAlignment="0" applyProtection="0">
      <alignment vertical="center"/>
    </xf>
    <xf numFmtId="0" fontId="16" fillId="7" borderId="0" applyNumberFormat="0" applyBorder="0" applyAlignment="0" applyProtection="0">
      <alignment vertical="center"/>
    </xf>
    <xf numFmtId="0" fontId="15" fillId="14" borderId="0" applyNumberFormat="0" applyBorder="0" applyAlignment="0" applyProtection="0">
      <alignment vertical="center"/>
    </xf>
    <xf numFmtId="0" fontId="18" fillId="26" borderId="0" applyNumberFormat="0" applyBorder="0" applyAlignment="0" applyProtection="0">
      <alignment vertical="center"/>
    </xf>
    <xf numFmtId="0" fontId="15" fillId="20" borderId="0" applyNumberFormat="0" applyBorder="0" applyAlignment="0" applyProtection="0">
      <alignment vertical="center"/>
    </xf>
    <xf numFmtId="0" fontId="15" fillId="28" borderId="0" applyNumberFormat="0" applyBorder="0" applyAlignment="0" applyProtection="0">
      <alignment vertical="center"/>
    </xf>
    <xf numFmtId="0" fontId="15" fillId="11" borderId="0" applyNumberFormat="0" applyBorder="0" applyAlignment="0" applyProtection="0">
      <alignment vertical="center"/>
    </xf>
    <xf numFmtId="0" fontId="15" fillId="21" borderId="0" applyNumberFormat="0" applyBorder="0" applyAlignment="0" applyProtection="0">
      <alignment vertical="center"/>
    </xf>
    <xf numFmtId="0" fontId="18" fillId="17" borderId="0" applyNumberFormat="0" applyBorder="0" applyAlignment="0" applyProtection="0">
      <alignment vertical="center"/>
    </xf>
    <xf numFmtId="0" fontId="18" fillId="24" borderId="0" applyNumberFormat="0" applyBorder="0" applyAlignment="0" applyProtection="0">
      <alignment vertical="center"/>
    </xf>
    <xf numFmtId="0" fontId="15" fillId="30" borderId="0" applyNumberFormat="0" applyBorder="0" applyAlignment="0" applyProtection="0">
      <alignment vertical="center"/>
    </xf>
    <xf numFmtId="0" fontId="15" fillId="16" borderId="0" applyNumberFormat="0" applyBorder="0" applyAlignment="0" applyProtection="0">
      <alignment vertical="center"/>
    </xf>
    <xf numFmtId="0" fontId="14" fillId="0" borderId="0"/>
    <xf numFmtId="0" fontId="18" fillId="32" borderId="0" applyNumberFormat="0" applyBorder="0" applyAlignment="0" applyProtection="0">
      <alignment vertical="center"/>
    </xf>
    <xf numFmtId="0" fontId="15" fillId="18" borderId="0" applyNumberFormat="0" applyBorder="0" applyAlignment="0" applyProtection="0">
      <alignment vertical="center"/>
    </xf>
    <xf numFmtId="0" fontId="18" fillId="29" borderId="0" applyNumberFormat="0" applyBorder="0" applyAlignment="0" applyProtection="0">
      <alignment vertical="center"/>
    </xf>
    <xf numFmtId="0" fontId="18" fillId="27" borderId="0" applyNumberFormat="0" applyBorder="0" applyAlignment="0" applyProtection="0">
      <alignment vertical="center"/>
    </xf>
    <xf numFmtId="0" fontId="15" fillId="31" borderId="0" applyNumberFormat="0" applyBorder="0" applyAlignment="0" applyProtection="0">
      <alignment vertical="center"/>
    </xf>
    <xf numFmtId="0" fontId="18" fillId="13" borderId="0" applyNumberFormat="0" applyBorder="0" applyAlignment="0" applyProtection="0">
      <alignment vertical="center"/>
    </xf>
  </cellStyleXfs>
  <cellXfs count="38">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Border="1" applyAlignment="1"/>
    <xf numFmtId="0" fontId="1" fillId="0" borderId="0" xfId="0" applyFont="1" applyFill="1" applyAlignment="1">
      <alignment horizontal="center" vertical="center"/>
    </xf>
    <xf numFmtId="0" fontId="1" fillId="0" borderId="0" xfId="0" applyFont="1" applyFill="1">
      <alignment vertical="center"/>
    </xf>
    <xf numFmtId="49" fontId="1" fillId="0" borderId="0" xfId="0" applyNumberFormat="1" applyFont="1" applyFill="1" applyAlignment="1">
      <alignment horizontal="center" vertical="center" wrapText="1"/>
    </xf>
    <xf numFmtId="49" fontId="3"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pplyProtection="1">
      <alignment horizontal="center" vertical="center" wrapText="1"/>
    </xf>
    <xf numFmtId="0" fontId="1" fillId="0" borderId="1" xfId="0" applyNumberFormat="1" applyFont="1" applyFill="1" applyBorder="1" applyAlignment="1">
      <alignment horizontal="center" vertical="center" wrapText="1"/>
    </xf>
    <xf numFmtId="0" fontId="1" fillId="0" borderId="0" xfId="0" applyFont="1" applyFill="1" applyBorder="1" applyAlignment="1" applyProtection="1">
      <alignment horizontal="center" vertical="center" wrapText="1"/>
    </xf>
    <xf numFmtId="49" fontId="1" fillId="0" borderId="1"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76" fontId="1" fillId="0" borderId="4" xfId="0" applyNumberFormat="1" applyFont="1" applyFill="1" applyBorder="1" applyAlignment="1">
      <alignment horizontal="center" vertical="center" wrapText="1"/>
    </xf>
    <xf numFmtId="49" fontId="1" fillId="0" borderId="0" xfId="0" applyNumberFormat="1" applyFont="1" applyFill="1" applyAlignment="1">
      <alignment horizontal="center" vertical="center"/>
    </xf>
    <xf numFmtId="0" fontId="9"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49" fontId="1" fillId="0" borderId="1" xfId="43"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常规_节日补贴发放表" xf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customXml" Target="../customXml/item1.xml"/><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82"/>
  <sheetViews>
    <sheetView tabSelected="1" workbookViewId="0">
      <pane ySplit="5" topLeftCell="A6" activePane="bottomLeft" state="frozen"/>
      <selection/>
      <selection pane="bottomLeft" activeCell="I8" sqref="I8"/>
    </sheetView>
  </sheetViews>
  <sheetFormatPr defaultColWidth="9" defaultRowHeight="13.5"/>
  <cols>
    <col min="1" max="1" width="5.375" style="1" customWidth="1"/>
    <col min="2" max="2" width="12.625" style="1" customWidth="1"/>
    <col min="3" max="3" width="8.5" style="1" customWidth="1"/>
    <col min="4" max="4" width="21" style="1" customWidth="1"/>
    <col min="5" max="5" width="6.25" style="1" customWidth="1"/>
    <col min="6" max="6" width="13.5" style="1" customWidth="1"/>
    <col min="7" max="7" width="9" style="1"/>
    <col min="8" max="8" width="11.125" style="1" customWidth="1"/>
    <col min="9" max="9" width="15.625" style="1" customWidth="1"/>
    <col min="10" max="11" width="9" style="1"/>
    <col min="12" max="12" width="5.125" style="1" customWidth="1"/>
    <col min="13" max="14" width="9" style="1"/>
    <col min="15" max="15" width="6.125" style="1" customWidth="1"/>
    <col min="16" max="16" width="7.375" style="1" customWidth="1"/>
    <col min="17" max="17" width="6.125" style="1" customWidth="1"/>
    <col min="18" max="18" width="7.25" style="1" customWidth="1"/>
    <col min="19" max="19" width="22.375" style="1" customWidth="1"/>
    <col min="20" max="20" width="12" style="1" customWidth="1"/>
    <col min="21" max="21" width="6.75" style="1" customWidth="1"/>
    <col min="22" max="22" width="7.75" style="1" customWidth="1"/>
    <col min="23" max="23" width="12.125" style="1" customWidth="1"/>
    <col min="24" max="24" width="6.625" style="1" customWidth="1"/>
    <col min="25" max="25" width="17" style="1" customWidth="1"/>
    <col min="26" max="26" width="13" style="1" customWidth="1"/>
    <col min="27" max="16384" width="9" style="1"/>
  </cols>
  <sheetData>
    <row r="1" s="1" customFormat="1" spans="1:25">
      <c r="A1" s="1" t="s">
        <v>0</v>
      </c>
      <c r="F1" s="5"/>
      <c r="U1" s="5"/>
      <c r="Y1" s="5"/>
    </row>
    <row r="2" s="1" customFormat="1" ht="22.5" spans="1:26">
      <c r="A2" s="6" t="s">
        <v>1</v>
      </c>
      <c r="B2" s="7"/>
      <c r="C2" s="6"/>
      <c r="D2" s="6"/>
      <c r="E2" s="6"/>
      <c r="F2" s="6"/>
      <c r="G2" s="6"/>
      <c r="H2" s="6"/>
      <c r="I2" s="6"/>
      <c r="J2" s="6"/>
      <c r="K2" s="6"/>
      <c r="L2" s="6"/>
      <c r="M2" s="6"/>
      <c r="N2" s="6"/>
      <c r="O2" s="6"/>
      <c r="P2" s="6"/>
      <c r="Q2" s="6"/>
      <c r="R2" s="6"/>
      <c r="S2" s="6"/>
      <c r="T2" s="6"/>
      <c r="U2" s="6"/>
      <c r="V2" s="6"/>
      <c r="W2" s="6"/>
      <c r="X2" s="6"/>
      <c r="Y2" s="6"/>
      <c r="Z2" s="8"/>
    </row>
    <row r="3" s="1" customFormat="1" spans="1:26">
      <c r="A3" s="8" t="s">
        <v>2</v>
      </c>
      <c r="B3" s="8"/>
      <c r="C3" s="8"/>
      <c r="D3" s="8"/>
      <c r="E3" s="8"/>
      <c r="F3" s="9"/>
      <c r="G3" s="8"/>
      <c r="H3" s="8"/>
      <c r="I3" s="8"/>
      <c r="J3" s="8"/>
      <c r="K3" s="8"/>
      <c r="L3" s="8"/>
      <c r="M3" s="16"/>
      <c r="N3" s="16"/>
      <c r="O3" s="16"/>
      <c r="P3" s="16"/>
      <c r="Q3" s="8"/>
      <c r="R3" s="9"/>
      <c r="S3" s="9"/>
      <c r="T3" s="9"/>
      <c r="U3" s="9"/>
      <c r="V3" s="9"/>
      <c r="W3" s="9"/>
      <c r="X3" s="9"/>
      <c r="Y3" s="9"/>
      <c r="Z3" s="8"/>
    </row>
    <row r="4" s="1" customFormat="1" spans="1:26">
      <c r="A4" s="10" t="s">
        <v>3</v>
      </c>
      <c r="B4" s="11" t="s">
        <v>4</v>
      </c>
      <c r="C4" s="10" t="s">
        <v>5</v>
      </c>
      <c r="D4" s="10" t="s">
        <v>6</v>
      </c>
      <c r="E4" s="10" t="s">
        <v>7</v>
      </c>
      <c r="F4" s="10" t="s">
        <v>8</v>
      </c>
      <c r="G4" s="10" t="s">
        <v>9</v>
      </c>
      <c r="H4" s="10" t="s">
        <v>10</v>
      </c>
      <c r="I4" s="10" t="s">
        <v>11</v>
      </c>
      <c r="J4" s="10" t="s">
        <v>12</v>
      </c>
      <c r="K4" s="10" t="s">
        <v>13</v>
      </c>
      <c r="L4" s="17" t="s">
        <v>14</v>
      </c>
      <c r="M4" s="10" t="s">
        <v>15</v>
      </c>
      <c r="N4" s="10"/>
      <c r="O4" s="17" t="s">
        <v>16</v>
      </c>
      <c r="P4" s="17"/>
      <c r="Q4" s="17"/>
      <c r="R4" s="17"/>
      <c r="S4" s="10" t="s">
        <v>17</v>
      </c>
      <c r="T4" s="11" t="s">
        <v>18</v>
      </c>
      <c r="U4" s="10" t="s">
        <v>19</v>
      </c>
      <c r="V4" s="10" t="s">
        <v>20</v>
      </c>
      <c r="W4" s="10" t="s">
        <v>21</v>
      </c>
      <c r="X4" s="10" t="s">
        <v>22</v>
      </c>
      <c r="Y4" s="10" t="s">
        <v>23</v>
      </c>
      <c r="Z4" s="11" t="s">
        <v>24</v>
      </c>
    </row>
    <row r="5" s="1" customFormat="1" ht="27" spans="1:26">
      <c r="A5" s="10"/>
      <c r="B5" s="11"/>
      <c r="C5" s="10"/>
      <c r="D5" s="10"/>
      <c r="E5" s="10"/>
      <c r="F5" s="10"/>
      <c r="G5" s="10"/>
      <c r="H5" s="10"/>
      <c r="I5" s="10"/>
      <c r="J5" s="10"/>
      <c r="K5" s="10"/>
      <c r="L5" s="17"/>
      <c r="M5" s="10" t="s">
        <v>25</v>
      </c>
      <c r="N5" s="10" t="s">
        <v>26</v>
      </c>
      <c r="O5" s="17" t="s">
        <v>27</v>
      </c>
      <c r="P5" s="17" t="s">
        <v>28</v>
      </c>
      <c r="Q5" s="17" t="s">
        <v>29</v>
      </c>
      <c r="R5" s="17" t="s">
        <v>30</v>
      </c>
      <c r="S5" s="10"/>
      <c r="T5" s="11"/>
      <c r="U5" s="10"/>
      <c r="V5" s="10"/>
      <c r="W5" s="10"/>
      <c r="X5" s="10"/>
      <c r="Y5" s="10"/>
      <c r="Z5" s="11"/>
    </row>
    <row r="6" s="1" customFormat="1" ht="40.5" spans="1:26">
      <c r="A6" s="12">
        <v>1</v>
      </c>
      <c r="B6" s="11" t="s">
        <v>31</v>
      </c>
      <c r="C6" s="13" t="s">
        <v>32</v>
      </c>
      <c r="D6" s="13" t="s">
        <v>33</v>
      </c>
      <c r="E6" s="14" t="str">
        <f t="shared" ref="E6:E70" si="0">IFERROR(IF(MOD(MID(D6,17,1),2)=1,"1男","2女"),"")</f>
        <v>1男</v>
      </c>
      <c r="F6" s="10" t="s">
        <v>34</v>
      </c>
      <c r="G6" s="15" t="s">
        <v>28</v>
      </c>
      <c r="H6" s="11" t="s">
        <v>35</v>
      </c>
      <c r="I6" s="11" t="s">
        <v>36</v>
      </c>
      <c r="J6" s="11" t="s">
        <v>37</v>
      </c>
      <c r="K6" s="11" t="s">
        <v>37</v>
      </c>
      <c r="L6" s="11">
        <v>2</v>
      </c>
      <c r="M6" s="15">
        <v>202111</v>
      </c>
      <c r="N6" s="15">
        <v>202112</v>
      </c>
      <c r="O6" s="18" t="str">
        <f t="shared" ref="O6:O70" si="1">IF(L6=0,"",IF(G6="单位就业",L6*300,""))</f>
        <v/>
      </c>
      <c r="P6" s="18">
        <f t="shared" ref="P6:P70" si="2">IF(L6=0,"",IF(G6="灵活就业",L6*200,""))</f>
        <v>400</v>
      </c>
      <c r="Q6" s="14" t="str">
        <f t="shared" ref="Q6:Q70" si="3">IF(J6="是",800,IF(J6="否",200,""))</f>
        <v/>
      </c>
      <c r="R6" s="14">
        <f t="shared" ref="R6:R70" si="4">IF(SUM(O6:Q6)=0,"",SUM(O6:Q6))</f>
        <v>400</v>
      </c>
      <c r="S6" s="10" t="s">
        <v>38</v>
      </c>
      <c r="T6" s="13" t="s">
        <v>32</v>
      </c>
      <c r="U6" s="11" t="s">
        <v>39</v>
      </c>
      <c r="V6" s="13" t="s">
        <v>40</v>
      </c>
      <c r="W6" s="11" t="s">
        <v>41</v>
      </c>
      <c r="X6" s="11" t="s">
        <v>42</v>
      </c>
      <c r="Y6" s="10" t="s">
        <v>43</v>
      </c>
      <c r="Z6" s="13" t="s">
        <v>44</v>
      </c>
    </row>
    <row r="7" s="1" customFormat="1" ht="40.5" spans="1:26">
      <c r="A7" s="12">
        <v>2</v>
      </c>
      <c r="B7" s="11" t="s">
        <v>45</v>
      </c>
      <c r="C7" s="13" t="s">
        <v>46</v>
      </c>
      <c r="D7" s="13" t="s">
        <v>47</v>
      </c>
      <c r="E7" s="14" t="str">
        <f t="shared" si="0"/>
        <v>1男</v>
      </c>
      <c r="F7" s="10" t="s">
        <v>48</v>
      </c>
      <c r="G7" s="15" t="s">
        <v>28</v>
      </c>
      <c r="H7" s="11" t="s">
        <v>49</v>
      </c>
      <c r="I7" s="11" t="s">
        <v>50</v>
      </c>
      <c r="J7" s="11" t="s">
        <v>37</v>
      </c>
      <c r="K7" s="11" t="s">
        <v>37</v>
      </c>
      <c r="L7" s="11">
        <v>4</v>
      </c>
      <c r="M7" s="15">
        <v>202109</v>
      </c>
      <c r="N7" s="15">
        <v>202112</v>
      </c>
      <c r="O7" s="18" t="str">
        <f t="shared" si="1"/>
        <v/>
      </c>
      <c r="P7" s="18">
        <f t="shared" si="2"/>
        <v>800</v>
      </c>
      <c r="Q7" s="14" t="str">
        <f t="shared" si="3"/>
        <v/>
      </c>
      <c r="R7" s="14">
        <f t="shared" si="4"/>
        <v>800</v>
      </c>
      <c r="S7" s="10" t="s">
        <v>51</v>
      </c>
      <c r="T7" s="13" t="s">
        <v>46</v>
      </c>
      <c r="U7" s="11" t="s">
        <v>39</v>
      </c>
      <c r="V7" s="13" t="s">
        <v>40</v>
      </c>
      <c r="W7" s="11" t="s">
        <v>41</v>
      </c>
      <c r="X7" s="11" t="s">
        <v>42</v>
      </c>
      <c r="Y7" s="10" t="s">
        <v>43</v>
      </c>
      <c r="Z7" s="13" t="s">
        <v>52</v>
      </c>
    </row>
    <row r="8" s="1" customFormat="1" ht="40.5" spans="1:26">
      <c r="A8" s="12">
        <v>3</v>
      </c>
      <c r="B8" s="11" t="s">
        <v>45</v>
      </c>
      <c r="C8" s="13" t="s">
        <v>53</v>
      </c>
      <c r="D8" s="13" t="s">
        <v>54</v>
      </c>
      <c r="E8" s="14" t="str">
        <f t="shared" si="0"/>
        <v>1男</v>
      </c>
      <c r="F8" s="10" t="s">
        <v>55</v>
      </c>
      <c r="G8" s="15" t="s">
        <v>28</v>
      </c>
      <c r="H8" s="11" t="s">
        <v>56</v>
      </c>
      <c r="I8" s="11" t="s">
        <v>57</v>
      </c>
      <c r="J8" s="11" t="s">
        <v>37</v>
      </c>
      <c r="K8" s="11" t="s">
        <v>37</v>
      </c>
      <c r="L8" s="11">
        <v>4</v>
      </c>
      <c r="M8" s="15">
        <v>202109</v>
      </c>
      <c r="N8" s="15">
        <v>202112</v>
      </c>
      <c r="O8" s="18" t="str">
        <f t="shared" si="1"/>
        <v/>
      </c>
      <c r="P8" s="18">
        <f t="shared" si="2"/>
        <v>800</v>
      </c>
      <c r="Q8" s="14" t="str">
        <f t="shared" si="3"/>
        <v/>
      </c>
      <c r="R8" s="14">
        <f t="shared" si="4"/>
        <v>800</v>
      </c>
      <c r="S8" s="10" t="s">
        <v>58</v>
      </c>
      <c r="T8" s="13" t="s">
        <v>53</v>
      </c>
      <c r="U8" s="11" t="s">
        <v>39</v>
      </c>
      <c r="V8" s="13" t="s">
        <v>40</v>
      </c>
      <c r="W8" s="11" t="s">
        <v>41</v>
      </c>
      <c r="X8" s="11" t="s">
        <v>42</v>
      </c>
      <c r="Y8" s="10" t="s">
        <v>43</v>
      </c>
      <c r="Z8" s="13" t="s">
        <v>59</v>
      </c>
    </row>
    <row r="9" s="1" customFormat="1" ht="40.5" spans="1:26">
      <c r="A9" s="12">
        <v>4</v>
      </c>
      <c r="B9" s="11" t="s">
        <v>45</v>
      </c>
      <c r="C9" s="13" t="s">
        <v>59</v>
      </c>
      <c r="D9" s="13" t="s">
        <v>60</v>
      </c>
      <c r="E9" s="14" t="str">
        <f t="shared" si="0"/>
        <v>1男</v>
      </c>
      <c r="F9" s="10" t="s">
        <v>61</v>
      </c>
      <c r="G9" s="15" t="s">
        <v>28</v>
      </c>
      <c r="H9" s="11" t="s">
        <v>62</v>
      </c>
      <c r="I9" s="11" t="s">
        <v>36</v>
      </c>
      <c r="J9" s="11" t="s">
        <v>37</v>
      </c>
      <c r="K9" s="11" t="s">
        <v>37</v>
      </c>
      <c r="L9" s="11">
        <v>4</v>
      </c>
      <c r="M9" s="15">
        <v>202109</v>
      </c>
      <c r="N9" s="15">
        <v>202112</v>
      </c>
      <c r="O9" s="18" t="str">
        <f t="shared" si="1"/>
        <v/>
      </c>
      <c r="P9" s="18">
        <f t="shared" si="2"/>
        <v>800</v>
      </c>
      <c r="Q9" s="14" t="str">
        <f t="shared" si="3"/>
        <v/>
      </c>
      <c r="R9" s="14">
        <f t="shared" si="4"/>
        <v>800</v>
      </c>
      <c r="S9" s="10" t="s">
        <v>63</v>
      </c>
      <c r="T9" s="13" t="s">
        <v>59</v>
      </c>
      <c r="U9" s="11" t="s">
        <v>39</v>
      </c>
      <c r="V9" s="13" t="s">
        <v>40</v>
      </c>
      <c r="W9" s="11" t="s">
        <v>41</v>
      </c>
      <c r="X9" s="11" t="s">
        <v>42</v>
      </c>
      <c r="Y9" s="10" t="s">
        <v>43</v>
      </c>
      <c r="Z9" s="13" t="s">
        <v>59</v>
      </c>
    </row>
    <row r="10" s="1" customFormat="1" ht="40.5" spans="1:26">
      <c r="A10" s="12">
        <v>5</v>
      </c>
      <c r="B10" s="11" t="s">
        <v>45</v>
      </c>
      <c r="C10" s="13" t="s">
        <v>64</v>
      </c>
      <c r="D10" s="13" t="s">
        <v>65</v>
      </c>
      <c r="E10" s="14" t="str">
        <f t="shared" si="0"/>
        <v>1男</v>
      </c>
      <c r="F10" s="10" t="s">
        <v>66</v>
      </c>
      <c r="G10" s="15" t="s">
        <v>28</v>
      </c>
      <c r="H10" s="11" t="s">
        <v>35</v>
      </c>
      <c r="I10" s="11" t="s">
        <v>36</v>
      </c>
      <c r="J10" s="11" t="s">
        <v>37</v>
      </c>
      <c r="K10" s="11" t="s">
        <v>37</v>
      </c>
      <c r="L10" s="11">
        <v>4</v>
      </c>
      <c r="M10" s="15">
        <v>202109</v>
      </c>
      <c r="N10" s="15">
        <v>202112</v>
      </c>
      <c r="O10" s="18" t="str">
        <f t="shared" si="1"/>
        <v/>
      </c>
      <c r="P10" s="18">
        <f t="shared" si="2"/>
        <v>800</v>
      </c>
      <c r="Q10" s="14" t="str">
        <f t="shared" si="3"/>
        <v/>
      </c>
      <c r="R10" s="14">
        <f t="shared" si="4"/>
        <v>800</v>
      </c>
      <c r="S10" s="10" t="s">
        <v>67</v>
      </c>
      <c r="T10" s="13" t="s">
        <v>64</v>
      </c>
      <c r="U10" s="11" t="s">
        <v>39</v>
      </c>
      <c r="V10" s="13" t="s">
        <v>40</v>
      </c>
      <c r="W10" s="11" t="s">
        <v>41</v>
      </c>
      <c r="X10" s="11" t="s">
        <v>42</v>
      </c>
      <c r="Y10" s="10" t="s">
        <v>43</v>
      </c>
      <c r="Z10" s="13" t="s">
        <v>68</v>
      </c>
    </row>
    <row r="11" s="1" customFormat="1" ht="40.5" spans="1:26">
      <c r="A11" s="12">
        <v>6</v>
      </c>
      <c r="B11" s="11" t="s">
        <v>31</v>
      </c>
      <c r="C11" s="13" t="s">
        <v>69</v>
      </c>
      <c r="D11" s="13" t="s">
        <v>70</v>
      </c>
      <c r="E11" s="14" t="str">
        <f t="shared" si="0"/>
        <v>1男</v>
      </c>
      <c r="F11" s="10" t="s">
        <v>71</v>
      </c>
      <c r="G11" s="15" t="s">
        <v>28</v>
      </c>
      <c r="H11" s="11" t="s">
        <v>72</v>
      </c>
      <c r="I11" s="11" t="s">
        <v>36</v>
      </c>
      <c r="J11" s="11" t="s">
        <v>37</v>
      </c>
      <c r="K11" s="11" t="s">
        <v>37</v>
      </c>
      <c r="L11" s="11">
        <v>2</v>
      </c>
      <c r="M11" s="15">
        <v>202111</v>
      </c>
      <c r="N11" s="15">
        <v>202112</v>
      </c>
      <c r="O11" s="18" t="str">
        <f t="shared" si="1"/>
        <v/>
      </c>
      <c r="P11" s="18">
        <f t="shared" si="2"/>
        <v>400</v>
      </c>
      <c r="Q11" s="14" t="str">
        <f t="shared" si="3"/>
        <v/>
      </c>
      <c r="R11" s="14">
        <f t="shared" si="4"/>
        <v>400</v>
      </c>
      <c r="S11" s="10" t="s">
        <v>73</v>
      </c>
      <c r="T11" s="13" t="s">
        <v>69</v>
      </c>
      <c r="U11" s="11" t="s">
        <v>39</v>
      </c>
      <c r="V11" s="13" t="s">
        <v>40</v>
      </c>
      <c r="W11" s="11" t="s">
        <v>41</v>
      </c>
      <c r="X11" s="11" t="s">
        <v>42</v>
      </c>
      <c r="Y11" s="10" t="s">
        <v>43</v>
      </c>
      <c r="Z11" s="13" t="s">
        <v>69</v>
      </c>
    </row>
    <row r="12" s="1" customFormat="1" ht="40.5" spans="1:26">
      <c r="A12" s="12">
        <v>7</v>
      </c>
      <c r="B12" s="11" t="s">
        <v>31</v>
      </c>
      <c r="C12" s="13" t="s">
        <v>74</v>
      </c>
      <c r="D12" s="13" t="s">
        <v>75</v>
      </c>
      <c r="E12" s="14" t="str">
        <f t="shared" si="0"/>
        <v>1男</v>
      </c>
      <c r="F12" s="10" t="s">
        <v>76</v>
      </c>
      <c r="G12" s="15" t="s">
        <v>28</v>
      </c>
      <c r="H12" s="11" t="s">
        <v>35</v>
      </c>
      <c r="I12" s="11" t="s">
        <v>36</v>
      </c>
      <c r="J12" s="11" t="s">
        <v>37</v>
      </c>
      <c r="K12" s="11" t="s">
        <v>37</v>
      </c>
      <c r="L12" s="11">
        <v>2</v>
      </c>
      <c r="M12" s="15">
        <v>202111</v>
      </c>
      <c r="N12" s="15">
        <v>202112</v>
      </c>
      <c r="O12" s="18" t="str">
        <f t="shared" si="1"/>
        <v/>
      </c>
      <c r="P12" s="18">
        <f t="shared" si="2"/>
        <v>400</v>
      </c>
      <c r="Q12" s="14" t="str">
        <f t="shared" si="3"/>
        <v/>
      </c>
      <c r="R12" s="14">
        <f t="shared" si="4"/>
        <v>400</v>
      </c>
      <c r="S12" s="10" t="s">
        <v>77</v>
      </c>
      <c r="T12" s="13" t="s">
        <v>74</v>
      </c>
      <c r="U12" s="11" t="s">
        <v>39</v>
      </c>
      <c r="V12" s="13" t="s">
        <v>40</v>
      </c>
      <c r="W12" s="11" t="s">
        <v>41</v>
      </c>
      <c r="X12" s="11" t="s">
        <v>42</v>
      </c>
      <c r="Y12" s="10" t="s">
        <v>43</v>
      </c>
      <c r="Z12" s="13" t="s">
        <v>44</v>
      </c>
    </row>
    <row r="13" s="1" customFormat="1" ht="40.5" spans="1:26">
      <c r="A13" s="12">
        <v>8</v>
      </c>
      <c r="B13" s="11" t="s">
        <v>31</v>
      </c>
      <c r="C13" s="13" t="s">
        <v>78</v>
      </c>
      <c r="D13" s="13" t="s">
        <v>79</v>
      </c>
      <c r="E13" s="14" t="str">
        <f t="shared" si="0"/>
        <v>2女</v>
      </c>
      <c r="F13" s="10" t="s">
        <v>80</v>
      </c>
      <c r="G13" s="15" t="s">
        <v>28</v>
      </c>
      <c r="H13" s="11" t="s">
        <v>81</v>
      </c>
      <c r="I13" s="11" t="s">
        <v>82</v>
      </c>
      <c r="J13" s="11" t="s">
        <v>37</v>
      </c>
      <c r="K13" s="11" t="s">
        <v>37</v>
      </c>
      <c r="L13" s="11">
        <v>2</v>
      </c>
      <c r="M13" s="15">
        <v>202111</v>
      </c>
      <c r="N13" s="15">
        <v>202112</v>
      </c>
      <c r="O13" s="18" t="str">
        <f t="shared" si="1"/>
        <v/>
      </c>
      <c r="P13" s="18">
        <f t="shared" si="2"/>
        <v>400</v>
      </c>
      <c r="Q13" s="14" t="str">
        <f t="shared" si="3"/>
        <v/>
      </c>
      <c r="R13" s="14">
        <f t="shared" si="4"/>
        <v>400</v>
      </c>
      <c r="S13" s="10" t="s">
        <v>83</v>
      </c>
      <c r="T13" s="13" t="s">
        <v>78</v>
      </c>
      <c r="U13" s="11" t="s">
        <v>39</v>
      </c>
      <c r="V13" s="13" t="s">
        <v>40</v>
      </c>
      <c r="W13" s="11" t="s">
        <v>41</v>
      </c>
      <c r="X13" s="11" t="s">
        <v>42</v>
      </c>
      <c r="Y13" s="10" t="s">
        <v>43</v>
      </c>
      <c r="Z13" s="13" t="s">
        <v>84</v>
      </c>
    </row>
    <row r="14" s="1" customFormat="1" ht="40.5" spans="1:26">
      <c r="A14" s="12">
        <v>9</v>
      </c>
      <c r="B14" s="11" t="s">
        <v>31</v>
      </c>
      <c r="C14" s="13" t="s">
        <v>85</v>
      </c>
      <c r="D14" s="13" t="s">
        <v>86</v>
      </c>
      <c r="E14" s="14" t="str">
        <f t="shared" si="0"/>
        <v>1男</v>
      </c>
      <c r="F14" s="10" t="s">
        <v>87</v>
      </c>
      <c r="G14" s="15" t="s">
        <v>28</v>
      </c>
      <c r="H14" s="11" t="s">
        <v>88</v>
      </c>
      <c r="I14" s="11" t="s">
        <v>89</v>
      </c>
      <c r="J14" s="11" t="s">
        <v>37</v>
      </c>
      <c r="K14" s="11" t="s">
        <v>37</v>
      </c>
      <c r="L14" s="11">
        <v>3</v>
      </c>
      <c r="M14" s="15">
        <v>202110</v>
      </c>
      <c r="N14" s="15">
        <v>202112</v>
      </c>
      <c r="O14" s="18" t="str">
        <f t="shared" si="1"/>
        <v/>
      </c>
      <c r="P14" s="18">
        <f t="shared" si="2"/>
        <v>600</v>
      </c>
      <c r="Q14" s="14" t="str">
        <f t="shared" si="3"/>
        <v/>
      </c>
      <c r="R14" s="14">
        <f t="shared" si="4"/>
        <v>600</v>
      </c>
      <c r="S14" s="10" t="s">
        <v>90</v>
      </c>
      <c r="T14" s="13" t="s">
        <v>85</v>
      </c>
      <c r="U14" s="11" t="s">
        <v>39</v>
      </c>
      <c r="V14" s="13" t="s">
        <v>40</v>
      </c>
      <c r="W14" s="11" t="s">
        <v>41</v>
      </c>
      <c r="X14" s="11" t="s">
        <v>42</v>
      </c>
      <c r="Y14" s="10" t="s">
        <v>43</v>
      </c>
      <c r="Z14" s="13" t="s">
        <v>69</v>
      </c>
    </row>
    <row r="15" s="1" customFormat="1" ht="40.5" spans="1:26">
      <c r="A15" s="12">
        <v>10</v>
      </c>
      <c r="B15" s="11" t="s">
        <v>45</v>
      </c>
      <c r="C15" s="13" t="s">
        <v>91</v>
      </c>
      <c r="D15" s="13" t="s">
        <v>92</v>
      </c>
      <c r="E15" s="14" t="str">
        <f t="shared" si="0"/>
        <v>2女</v>
      </c>
      <c r="F15" s="10" t="s">
        <v>93</v>
      </c>
      <c r="G15" s="15" t="s">
        <v>28</v>
      </c>
      <c r="H15" s="11" t="s">
        <v>94</v>
      </c>
      <c r="I15" s="11" t="s">
        <v>95</v>
      </c>
      <c r="J15" s="11" t="s">
        <v>37</v>
      </c>
      <c r="K15" s="11" t="s">
        <v>37</v>
      </c>
      <c r="L15" s="11">
        <v>4</v>
      </c>
      <c r="M15" s="15">
        <v>202109</v>
      </c>
      <c r="N15" s="15">
        <v>202112</v>
      </c>
      <c r="O15" s="18" t="str">
        <f t="shared" si="1"/>
        <v/>
      </c>
      <c r="P15" s="18">
        <f t="shared" si="2"/>
        <v>800</v>
      </c>
      <c r="Q15" s="14" t="str">
        <f t="shared" si="3"/>
        <v/>
      </c>
      <c r="R15" s="14">
        <f t="shared" si="4"/>
        <v>800</v>
      </c>
      <c r="S15" s="10" t="s">
        <v>96</v>
      </c>
      <c r="T15" s="13" t="s">
        <v>91</v>
      </c>
      <c r="U15" s="11" t="s">
        <v>39</v>
      </c>
      <c r="V15" s="13" t="s">
        <v>40</v>
      </c>
      <c r="W15" s="11" t="s">
        <v>41</v>
      </c>
      <c r="X15" s="11" t="s">
        <v>42</v>
      </c>
      <c r="Y15" s="10" t="s">
        <v>43</v>
      </c>
      <c r="Z15" s="13" t="s">
        <v>97</v>
      </c>
    </row>
    <row r="16" s="1" customFormat="1" ht="40.5" spans="1:26">
      <c r="A16" s="12">
        <v>11</v>
      </c>
      <c r="B16" s="11" t="s">
        <v>45</v>
      </c>
      <c r="C16" s="13" t="s">
        <v>98</v>
      </c>
      <c r="D16" s="13" t="s">
        <v>99</v>
      </c>
      <c r="E16" s="14" t="str">
        <f t="shared" si="0"/>
        <v>1男</v>
      </c>
      <c r="F16" s="10" t="s">
        <v>100</v>
      </c>
      <c r="G16" s="15" t="s">
        <v>28</v>
      </c>
      <c r="H16" s="11" t="s">
        <v>101</v>
      </c>
      <c r="I16" s="11" t="s">
        <v>89</v>
      </c>
      <c r="J16" s="11" t="s">
        <v>102</v>
      </c>
      <c r="K16" s="11"/>
      <c r="L16" s="11">
        <v>3</v>
      </c>
      <c r="M16" s="15">
        <v>202110</v>
      </c>
      <c r="N16" s="15">
        <v>202112</v>
      </c>
      <c r="O16" s="18" t="str">
        <f t="shared" si="1"/>
        <v/>
      </c>
      <c r="P16" s="18">
        <f t="shared" si="2"/>
        <v>600</v>
      </c>
      <c r="Q16" s="14" t="str">
        <f t="shared" si="3"/>
        <v/>
      </c>
      <c r="R16" s="14">
        <f t="shared" si="4"/>
        <v>600</v>
      </c>
      <c r="S16" s="10" t="s">
        <v>103</v>
      </c>
      <c r="T16" s="13" t="s">
        <v>98</v>
      </c>
      <c r="U16" s="11" t="s">
        <v>39</v>
      </c>
      <c r="V16" s="13" t="s">
        <v>104</v>
      </c>
      <c r="W16" s="11" t="s">
        <v>105</v>
      </c>
      <c r="X16" s="11" t="s">
        <v>106</v>
      </c>
      <c r="Y16" s="10" t="s">
        <v>107</v>
      </c>
      <c r="Z16" s="13" t="s">
        <v>108</v>
      </c>
    </row>
    <row r="17" s="1" customFormat="1" ht="40.5" spans="1:26">
      <c r="A17" s="12">
        <v>12</v>
      </c>
      <c r="B17" s="11" t="s">
        <v>45</v>
      </c>
      <c r="C17" s="13" t="s">
        <v>109</v>
      </c>
      <c r="D17" s="13" t="s">
        <v>99</v>
      </c>
      <c r="E17" s="14" t="str">
        <f t="shared" si="0"/>
        <v>1男</v>
      </c>
      <c r="F17" s="10" t="s">
        <v>110</v>
      </c>
      <c r="G17" s="15" t="s">
        <v>28</v>
      </c>
      <c r="H17" s="11" t="s">
        <v>101</v>
      </c>
      <c r="I17" s="11" t="s">
        <v>111</v>
      </c>
      <c r="J17" s="11" t="s">
        <v>37</v>
      </c>
      <c r="K17" s="11" t="s">
        <v>37</v>
      </c>
      <c r="L17" s="11">
        <v>4</v>
      </c>
      <c r="M17" s="15">
        <v>202109</v>
      </c>
      <c r="N17" s="15">
        <v>202112</v>
      </c>
      <c r="O17" s="18" t="str">
        <f t="shared" si="1"/>
        <v/>
      </c>
      <c r="P17" s="18">
        <f t="shared" si="2"/>
        <v>800</v>
      </c>
      <c r="Q17" s="14" t="str">
        <f t="shared" si="3"/>
        <v/>
      </c>
      <c r="R17" s="14">
        <f t="shared" si="4"/>
        <v>800</v>
      </c>
      <c r="S17" s="10" t="s">
        <v>112</v>
      </c>
      <c r="T17" s="13" t="s">
        <v>109</v>
      </c>
      <c r="U17" s="11" t="s">
        <v>39</v>
      </c>
      <c r="V17" s="13" t="s">
        <v>104</v>
      </c>
      <c r="W17" s="11" t="s">
        <v>105</v>
      </c>
      <c r="X17" s="11" t="s">
        <v>106</v>
      </c>
      <c r="Y17" s="10" t="s">
        <v>107</v>
      </c>
      <c r="Z17" s="13" t="s">
        <v>108</v>
      </c>
    </row>
    <row r="18" s="1" customFormat="1" ht="40.5" spans="1:26">
      <c r="A18" s="12">
        <v>13</v>
      </c>
      <c r="B18" s="11" t="s">
        <v>45</v>
      </c>
      <c r="C18" s="13" t="s">
        <v>113</v>
      </c>
      <c r="D18" s="13" t="s">
        <v>70</v>
      </c>
      <c r="E18" s="14" t="str">
        <f t="shared" si="0"/>
        <v>1男</v>
      </c>
      <c r="F18" s="10" t="s">
        <v>114</v>
      </c>
      <c r="G18" s="15" t="s">
        <v>28</v>
      </c>
      <c r="H18" s="11" t="s">
        <v>101</v>
      </c>
      <c r="I18" s="11" t="s">
        <v>115</v>
      </c>
      <c r="J18" s="11" t="s">
        <v>37</v>
      </c>
      <c r="K18" s="11" t="s">
        <v>37</v>
      </c>
      <c r="L18" s="11">
        <v>4</v>
      </c>
      <c r="M18" s="15">
        <v>202109</v>
      </c>
      <c r="N18" s="15">
        <v>202112</v>
      </c>
      <c r="O18" s="18" t="str">
        <f t="shared" si="1"/>
        <v/>
      </c>
      <c r="P18" s="18">
        <f t="shared" si="2"/>
        <v>800</v>
      </c>
      <c r="Q18" s="14" t="str">
        <f t="shared" si="3"/>
        <v/>
      </c>
      <c r="R18" s="14">
        <f t="shared" si="4"/>
        <v>800</v>
      </c>
      <c r="S18" s="10" t="s">
        <v>116</v>
      </c>
      <c r="T18" s="13" t="s">
        <v>113</v>
      </c>
      <c r="U18" s="11" t="s">
        <v>39</v>
      </c>
      <c r="V18" s="13" t="s">
        <v>104</v>
      </c>
      <c r="W18" s="11" t="s">
        <v>105</v>
      </c>
      <c r="X18" s="11" t="s">
        <v>106</v>
      </c>
      <c r="Y18" s="10" t="s">
        <v>107</v>
      </c>
      <c r="Z18" s="13" t="s">
        <v>117</v>
      </c>
    </row>
    <row r="19" s="1" customFormat="1" ht="40.5" spans="1:26">
      <c r="A19" s="12">
        <v>14</v>
      </c>
      <c r="B19" s="11" t="s">
        <v>45</v>
      </c>
      <c r="C19" s="13" t="s">
        <v>118</v>
      </c>
      <c r="D19" s="13" t="s">
        <v>119</v>
      </c>
      <c r="E19" s="14" t="str">
        <f t="shared" si="0"/>
        <v>1男</v>
      </c>
      <c r="F19" s="10" t="s">
        <v>120</v>
      </c>
      <c r="G19" s="15" t="s">
        <v>28</v>
      </c>
      <c r="H19" s="11" t="s">
        <v>121</v>
      </c>
      <c r="I19" s="11" t="s">
        <v>122</v>
      </c>
      <c r="J19" s="11" t="s">
        <v>102</v>
      </c>
      <c r="K19" s="11"/>
      <c r="L19" s="11">
        <v>4</v>
      </c>
      <c r="M19" s="15">
        <v>202109</v>
      </c>
      <c r="N19" s="15">
        <v>202112</v>
      </c>
      <c r="O19" s="18" t="str">
        <f t="shared" si="1"/>
        <v/>
      </c>
      <c r="P19" s="18">
        <f t="shared" si="2"/>
        <v>800</v>
      </c>
      <c r="Q19" s="14" t="str">
        <f t="shared" si="3"/>
        <v/>
      </c>
      <c r="R19" s="14">
        <f t="shared" si="4"/>
        <v>800</v>
      </c>
      <c r="S19" s="10" t="s">
        <v>123</v>
      </c>
      <c r="T19" s="13" t="s">
        <v>118</v>
      </c>
      <c r="U19" s="11" t="s">
        <v>39</v>
      </c>
      <c r="V19" s="13" t="s">
        <v>104</v>
      </c>
      <c r="W19" s="11" t="s">
        <v>105</v>
      </c>
      <c r="X19" s="11" t="s">
        <v>106</v>
      </c>
      <c r="Y19" s="10" t="s">
        <v>107</v>
      </c>
      <c r="Z19" s="13" t="s">
        <v>118</v>
      </c>
    </row>
    <row r="20" s="1" customFormat="1" ht="40.5" spans="1:26">
      <c r="A20" s="12">
        <v>15</v>
      </c>
      <c r="B20" s="11" t="s">
        <v>31</v>
      </c>
      <c r="C20" s="13" t="s">
        <v>124</v>
      </c>
      <c r="D20" s="13" t="s">
        <v>125</v>
      </c>
      <c r="E20" s="14" t="str">
        <f t="shared" si="0"/>
        <v>1男</v>
      </c>
      <c r="F20" s="10" t="s">
        <v>126</v>
      </c>
      <c r="G20" s="15" t="s">
        <v>28</v>
      </c>
      <c r="H20" s="11" t="s">
        <v>101</v>
      </c>
      <c r="I20" s="11" t="s">
        <v>127</v>
      </c>
      <c r="J20" s="11" t="s">
        <v>37</v>
      </c>
      <c r="K20" s="11" t="s">
        <v>37</v>
      </c>
      <c r="L20" s="11">
        <v>3</v>
      </c>
      <c r="M20" s="15">
        <v>202110</v>
      </c>
      <c r="N20" s="15">
        <v>202112</v>
      </c>
      <c r="O20" s="18" t="str">
        <f t="shared" si="1"/>
        <v/>
      </c>
      <c r="P20" s="18">
        <f t="shared" si="2"/>
        <v>600</v>
      </c>
      <c r="Q20" s="14" t="str">
        <f t="shared" si="3"/>
        <v/>
      </c>
      <c r="R20" s="14">
        <f t="shared" si="4"/>
        <v>600</v>
      </c>
      <c r="S20" s="10" t="s">
        <v>128</v>
      </c>
      <c r="T20" s="13" t="s">
        <v>124</v>
      </c>
      <c r="U20" s="11" t="s">
        <v>39</v>
      </c>
      <c r="V20" s="13" t="s">
        <v>104</v>
      </c>
      <c r="W20" s="11" t="s">
        <v>105</v>
      </c>
      <c r="X20" s="11" t="s">
        <v>106</v>
      </c>
      <c r="Y20" s="10" t="s">
        <v>107</v>
      </c>
      <c r="Z20" s="13" t="s">
        <v>124</v>
      </c>
    </row>
    <row r="21" s="1" customFormat="1" ht="40.5" spans="1:26">
      <c r="A21" s="12">
        <v>16</v>
      </c>
      <c r="B21" s="11" t="s">
        <v>31</v>
      </c>
      <c r="C21" s="13" t="s">
        <v>129</v>
      </c>
      <c r="D21" s="13" t="s">
        <v>130</v>
      </c>
      <c r="E21" s="14" t="str">
        <f t="shared" si="0"/>
        <v>2女</v>
      </c>
      <c r="F21" s="10" t="s">
        <v>131</v>
      </c>
      <c r="G21" s="15" t="s">
        <v>28</v>
      </c>
      <c r="H21" s="11" t="s">
        <v>132</v>
      </c>
      <c r="I21" s="11" t="s">
        <v>133</v>
      </c>
      <c r="J21" s="11" t="s">
        <v>37</v>
      </c>
      <c r="K21" s="11" t="s">
        <v>37</v>
      </c>
      <c r="L21" s="11">
        <v>3</v>
      </c>
      <c r="M21" s="15">
        <v>202110</v>
      </c>
      <c r="N21" s="15">
        <v>202112</v>
      </c>
      <c r="O21" s="18" t="str">
        <f t="shared" si="1"/>
        <v/>
      </c>
      <c r="P21" s="18">
        <f t="shared" si="2"/>
        <v>600</v>
      </c>
      <c r="Q21" s="14" t="str">
        <f t="shared" si="3"/>
        <v/>
      </c>
      <c r="R21" s="14">
        <f t="shared" si="4"/>
        <v>600</v>
      </c>
      <c r="S21" s="10" t="s">
        <v>134</v>
      </c>
      <c r="T21" s="13" t="s">
        <v>129</v>
      </c>
      <c r="U21" s="11" t="s">
        <v>39</v>
      </c>
      <c r="V21" s="11" t="s">
        <v>135</v>
      </c>
      <c r="W21" s="11" t="s">
        <v>41</v>
      </c>
      <c r="X21" s="13" t="s">
        <v>136</v>
      </c>
      <c r="Y21" s="17" t="s">
        <v>137</v>
      </c>
      <c r="Z21" s="13" t="s">
        <v>138</v>
      </c>
    </row>
    <row r="22" s="1" customFormat="1" ht="40.5" spans="1:26">
      <c r="A22" s="12">
        <v>17</v>
      </c>
      <c r="B22" s="11" t="s">
        <v>31</v>
      </c>
      <c r="C22" s="13" t="s">
        <v>139</v>
      </c>
      <c r="D22" s="13" t="s">
        <v>60</v>
      </c>
      <c r="E22" s="14" t="str">
        <f t="shared" si="0"/>
        <v>1男</v>
      </c>
      <c r="F22" s="10" t="s">
        <v>140</v>
      </c>
      <c r="G22" s="15" t="s">
        <v>28</v>
      </c>
      <c r="H22" s="11" t="s">
        <v>141</v>
      </c>
      <c r="I22" s="11" t="s">
        <v>142</v>
      </c>
      <c r="J22" s="11" t="s">
        <v>37</v>
      </c>
      <c r="K22" s="11" t="s">
        <v>37</v>
      </c>
      <c r="L22" s="11">
        <v>3</v>
      </c>
      <c r="M22" s="15">
        <v>202110</v>
      </c>
      <c r="N22" s="15">
        <v>202112</v>
      </c>
      <c r="O22" s="18" t="str">
        <f t="shared" si="1"/>
        <v/>
      </c>
      <c r="P22" s="18">
        <f t="shared" si="2"/>
        <v>600</v>
      </c>
      <c r="Q22" s="14" t="str">
        <f t="shared" si="3"/>
        <v/>
      </c>
      <c r="R22" s="14">
        <f t="shared" si="4"/>
        <v>600</v>
      </c>
      <c r="S22" s="10" t="s">
        <v>143</v>
      </c>
      <c r="T22" s="13" t="s">
        <v>139</v>
      </c>
      <c r="U22" s="11" t="s">
        <v>39</v>
      </c>
      <c r="V22" s="11" t="s">
        <v>135</v>
      </c>
      <c r="W22" s="11" t="s">
        <v>41</v>
      </c>
      <c r="X22" s="13" t="s">
        <v>136</v>
      </c>
      <c r="Y22" s="17" t="s">
        <v>137</v>
      </c>
      <c r="Z22" s="13" t="s">
        <v>138</v>
      </c>
    </row>
    <row r="23" s="1" customFormat="1" ht="40.5" spans="1:26">
      <c r="A23" s="12">
        <v>18</v>
      </c>
      <c r="B23" s="11" t="s">
        <v>31</v>
      </c>
      <c r="C23" s="13" t="s">
        <v>144</v>
      </c>
      <c r="D23" s="13" t="s">
        <v>145</v>
      </c>
      <c r="E23" s="14" t="str">
        <f t="shared" si="0"/>
        <v>1男</v>
      </c>
      <c r="F23" s="10" t="s">
        <v>146</v>
      </c>
      <c r="G23" s="15" t="s">
        <v>28</v>
      </c>
      <c r="H23" s="11" t="s">
        <v>147</v>
      </c>
      <c r="I23" s="11" t="s">
        <v>148</v>
      </c>
      <c r="J23" s="11" t="s">
        <v>37</v>
      </c>
      <c r="K23" s="11" t="s">
        <v>37</v>
      </c>
      <c r="L23" s="11">
        <v>3</v>
      </c>
      <c r="M23" s="15">
        <v>202110</v>
      </c>
      <c r="N23" s="15">
        <v>202112</v>
      </c>
      <c r="O23" s="18" t="str">
        <f t="shared" si="1"/>
        <v/>
      </c>
      <c r="P23" s="18">
        <f t="shared" si="2"/>
        <v>600</v>
      </c>
      <c r="Q23" s="14" t="str">
        <f t="shared" si="3"/>
        <v/>
      </c>
      <c r="R23" s="14">
        <f t="shared" si="4"/>
        <v>600</v>
      </c>
      <c r="S23" s="10" t="s">
        <v>149</v>
      </c>
      <c r="T23" s="13" t="s">
        <v>144</v>
      </c>
      <c r="U23" s="11" t="s">
        <v>39</v>
      </c>
      <c r="V23" s="11" t="s">
        <v>135</v>
      </c>
      <c r="W23" s="11" t="s">
        <v>41</v>
      </c>
      <c r="X23" s="13" t="s">
        <v>136</v>
      </c>
      <c r="Y23" s="17" t="s">
        <v>137</v>
      </c>
      <c r="Z23" s="13" t="s">
        <v>138</v>
      </c>
    </row>
    <row r="24" s="1" customFormat="1" ht="40.5" spans="1:26">
      <c r="A24" s="12">
        <v>19</v>
      </c>
      <c r="B24" s="11" t="s">
        <v>45</v>
      </c>
      <c r="C24" s="13" t="s">
        <v>150</v>
      </c>
      <c r="D24" s="13" t="s">
        <v>75</v>
      </c>
      <c r="E24" s="14" t="str">
        <f t="shared" si="0"/>
        <v>1男</v>
      </c>
      <c r="F24" s="10" t="s">
        <v>151</v>
      </c>
      <c r="G24" s="15" t="s">
        <v>28</v>
      </c>
      <c r="H24" s="11" t="s">
        <v>101</v>
      </c>
      <c r="I24" s="11" t="s">
        <v>36</v>
      </c>
      <c r="J24" s="11" t="s">
        <v>37</v>
      </c>
      <c r="K24" s="11" t="s">
        <v>37</v>
      </c>
      <c r="L24" s="11">
        <v>3</v>
      </c>
      <c r="M24" s="15">
        <v>202110</v>
      </c>
      <c r="N24" s="15">
        <v>202112</v>
      </c>
      <c r="O24" s="18" t="str">
        <f t="shared" si="1"/>
        <v/>
      </c>
      <c r="P24" s="18">
        <f t="shared" si="2"/>
        <v>600</v>
      </c>
      <c r="Q24" s="14" t="str">
        <f t="shared" si="3"/>
        <v/>
      </c>
      <c r="R24" s="14">
        <f t="shared" si="4"/>
        <v>600</v>
      </c>
      <c r="S24" s="10" t="s">
        <v>152</v>
      </c>
      <c r="T24" s="13" t="s">
        <v>150</v>
      </c>
      <c r="U24" s="11" t="s">
        <v>39</v>
      </c>
      <c r="V24" s="11" t="s">
        <v>135</v>
      </c>
      <c r="W24" s="11" t="s">
        <v>41</v>
      </c>
      <c r="X24" s="13" t="s">
        <v>153</v>
      </c>
      <c r="Y24" s="20" t="s">
        <v>154</v>
      </c>
      <c r="Z24" s="13" t="s">
        <v>155</v>
      </c>
    </row>
    <row r="25" s="1" customFormat="1" ht="40.5" spans="1:26">
      <c r="A25" s="12">
        <v>20</v>
      </c>
      <c r="B25" s="11" t="s">
        <v>45</v>
      </c>
      <c r="C25" s="13" t="s">
        <v>156</v>
      </c>
      <c r="D25" s="13" t="s">
        <v>79</v>
      </c>
      <c r="E25" s="14" t="str">
        <f t="shared" si="0"/>
        <v>2女</v>
      </c>
      <c r="F25" s="10" t="s">
        <v>157</v>
      </c>
      <c r="G25" s="15" t="s">
        <v>28</v>
      </c>
      <c r="H25" s="11" t="s">
        <v>94</v>
      </c>
      <c r="I25" s="11" t="s">
        <v>158</v>
      </c>
      <c r="J25" s="11" t="s">
        <v>37</v>
      </c>
      <c r="K25" s="11" t="s">
        <v>37</v>
      </c>
      <c r="L25" s="11">
        <v>3</v>
      </c>
      <c r="M25" s="15">
        <v>202110</v>
      </c>
      <c r="N25" s="15">
        <v>202112</v>
      </c>
      <c r="O25" s="18" t="str">
        <f t="shared" si="1"/>
        <v/>
      </c>
      <c r="P25" s="18">
        <f t="shared" si="2"/>
        <v>600</v>
      </c>
      <c r="Q25" s="14" t="str">
        <f t="shared" si="3"/>
        <v/>
      </c>
      <c r="R25" s="14">
        <f t="shared" si="4"/>
        <v>600</v>
      </c>
      <c r="S25" s="10" t="s">
        <v>159</v>
      </c>
      <c r="T25" s="13" t="s">
        <v>156</v>
      </c>
      <c r="U25" s="11" t="s">
        <v>39</v>
      </c>
      <c r="V25" s="11" t="s">
        <v>135</v>
      </c>
      <c r="W25" s="11" t="s">
        <v>41</v>
      </c>
      <c r="X25" s="13" t="s">
        <v>153</v>
      </c>
      <c r="Y25" s="20" t="s">
        <v>154</v>
      </c>
      <c r="Z25" s="13" t="s">
        <v>160</v>
      </c>
    </row>
    <row r="26" s="1" customFormat="1" ht="40.5" spans="1:26">
      <c r="A26" s="12">
        <v>21</v>
      </c>
      <c r="B26" s="11" t="s">
        <v>31</v>
      </c>
      <c r="C26" s="13" t="s">
        <v>161</v>
      </c>
      <c r="D26" s="13" t="s">
        <v>162</v>
      </c>
      <c r="E26" s="14" t="str">
        <f t="shared" si="0"/>
        <v>2女</v>
      </c>
      <c r="F26" s="10" t="s">
        <v>163</v>
      </c>
      <c r="G26" s="15" t="s">
        <v>28</v>
      </c>
      <c r="H26" s="11" t="s">
        <v>164</v>
      </c>
      <c r="I26" s="11" t="s">
        <v>165</v>
      </c>
      <c r="J26" s="11" t="s">
        <v>37</v>
      </c>
      <c r="K26" s="11" t="s">
        <v>37</v>
      </c>
      <c r="L26" s="11">
        <v>3</v>
      </c>
      <c r="M26" s="15">
        <v>202110</v>
      </c>
      <c r="N26" s="15">
        <v>202112</v>
      </c>
      <c r="O26" s="18" t="str">
        <f t="shared" si="1"/>
        <v/>
      </c>
      <c r="P26" s="18">
        <f t="shared" si="2"/>
        <v>600</v>
      </c>
      <c r="Q26" s="14" t="str">
        <f t="shared" si="3"/>
        <v/>
      </c>
      <c r="R26" s="14">
        <f t="shared" si="4"/>
        <v>600</v>
      </c>
      <c r="S26" s="10" t="s">
        <v>166</v>
      </c>
      <c r="T26" s="13" t="s">
        <v>161</v>
      </c>
      <c r="U26" s="11" t="s">
        <v>39</v>
      </c>
      <c r="V26" s="11" t="s">
        <v>167</v>
      </c>
      <c r="W26" s="11" t="s">
        <v>168</v>
      </c>
      <c r="X26" s="11" t="s">
        <v>169</v>
      </c>
      <c r="Y26" s="20" t="s">
        <v>170</v>
      </c>
      <c r="Z26" s="13" t="s">
        <v>171</v>
      </c>
    </row>
    <row r="27" s="1" customFormat="1" ht="40.5" spans="1:26">
      <c r="A27" s="12">
        <v>22</v>
      </c>
      <c r="B27" s="11" t="s">
        <v>31</v>
      </c>
      <c r="C27" s="13" t="s">
        <v>172</v>
      </c>
      <c r="D27" s="13" t="s">
        <v>99</v>
      </c>
      <c r="E27" s="14" t="str">
        <f t="shared" si="0"/>
        <v>1男</v>
      </c>
      <c r="F27" s="10" t="s">
        <v>173</v>
      </c>
      <c r="G27" s="15" t="s">
        <v>28</v>
      </c>
      <c r="H27" s="11" t="s">
        <v>174</v>
      </c>
      <c r="I27" s="11" t="s">
        <v>175</v>
      </c>
      <c r="J27" s="11" t="s">
        <v>37</v>
      </c>
      <c r="K27" s="11" t="s">
        <v>37</v>
      </c>
      <c r="L27" s="11">
        <v>3</v>
      </c>
      <c r="M27" s="15">
        <v>202110</v>
      </c>
      <c r="N27" s="15">
        <v>202112</v>
      </c>
      <c r="O27" s="18" t="str">
        <f t="shared" si="1"/>
        <v/>
      </c>
      <c r="P27" s="18">
        <f t="shared" si="2"/>
        <v>600</v>
      </c>
      <c r="Q27" s="14" t="str">
        <f t="shared" si="3"/>
        <v/>
      </c>
      <c r="R27" s="14">
        <f t="shared" si="4"/>
        <v>600</v>
      </c>
      <c r="S27" s="10" t="s">
        <v>176</v>
      </c>
      <c r="T27" s="13" t="s">
        <v>172</v>
      </c>
      <c r="U27" s="11" t="s">
        <v>39</v>
      </c>
      <c r="V27" s="11" t="s">
        <v>167</v>
      </c>
      <c r="W27" s="11" t="s">
        <v>168</v>
      </c>
      <c r="X27" s="11" t="s">
        <v>169</v>
      </c>
      <c r="Y27" s="20" t="s">
        <v>170</v>
      </c>
      <c r="Z27" s="13" t="s">
        <v>171</v>
      </c>
    </row>
    <row r="28" s="1" customFormat="1" ht="54" spans="1:26">
      <c r="A28" s="12">
        <v>23</v>
      </c>
      <c r="B28" s="11" t="s">
        <v>31</v>
      </c>
      <c r="C28" s="13" t="s">
        <v>177</v>
      </c>
      <c r="D28" s="13" t="s">
        <v>178</v>
      </c>
      <c r="E28" s="14" t="str">
        <f t="shared" si="0"/>
        <v>2女</v>
      </c>
      <c r="F28" s="10" t="s">
        <v>179</v>
      </c>
      <c r="G28" s="15" t="s">
        <v>28</v>
      </c>
      <c r="H28" s="11" t="s">
        <v>180</v>
      </c>
      <c r="I28" s="11" t="s">
        <v>181</v>
      </c>
      <c r="J28" s="11" t="s">
        <v>37</v>
      </c>
      <c r="K28" s="11" t="s">
        <v>37</v>
      </c>
      <c r="L28" s="11">
        <v>3</v>
      </c>
      <c r="M28" s="15">
        <v>202110</v>
      </c>
      <c r="N28" s="15">
        <v>202112</v>
      </c>
      <c r="O28" s="18" t="str">
        <f t="shared" si="1"/>
        <v/>
      </c>
      <c r="P28" s="18">
        <f t="shared" si="2"/>
        <v>600</v>
      </c>
      <c r="Q28" s="14" t="str">
        <f t="shared" si="3"/>
        <v/>
      </c>
      <c r="R28" s="14">
        <f t="shared" si="4"/>
        <v>600</v>
      </c>
      <c r="S28" s="10" t="s">
        <v>182</v>
      </c>
      <c r="T28" s="13" t="s">
        <v>177</v>
      </c>
      <c r="U28" s="11" t="s">
        <v>39</v>
      </c>
      <c r="V28" s="11" t="s">
        <v>167</v>
      </c>
      <c r="W28" s="11" t="s">
        <v>168</v>
      </c>
      <c r="X28" s="11" t="s">
        <v>169</v>
      </c>
      <c r="Y28" s="20" t="s">
        <v>170</v>
      </c>
      <c r="Z28" s="13" t="s">
        <v>183</v>
      </c>
    </row>
    <row r="29" s="1" customFormat="1" ht="54" spans="1:26">
      <c r="A29" s="12">
        <v>24</v>
      </c>
      <c r="B29" s="11" t="s">
        <v>31</v>
      </c>
      <c r="C29" s="13" t="s">
        <v>184</v>
      </c>
      <c r="D29" s="13" t="s">
        <v>185</v>
      </c>
      <c r="E29" s="14" t="str">
        <f t="shared" si="0"/>
        <v>1男</v>
      </c>
      <c r="F29" s="10" t="s">
        <v>186</v>
      </c>
      <c r="G29" s="15" t="s">
        <v>28</v>
      </c>
      <c r="H29" s="11" t="s">
        <v>187</v>
      </c>
      <c r="I29" s="11" t="s">
        <v>188</v>
      </c>
      <c r="J29" s="11" t="s">
        <v>37</v>
      </c>
      <c r="K29" s="11" t="s">
        <v>37</v>
      </c>
      <c r="L29" s="11">
        <v>3</v>
      </c>
      <c r="M29" s="15">
        <v>202110</v>
      </c>
      <c r="N29" s="15">
        <v>202112</v>
      </c>
      <c r="O29" s="18" t="str">
        <f t="shared" si="1"/>
        <v/>
      </c>
      <c r="P29" s="18">
        <f t="shared" si="2"/>
        <v>600</v>
      </c>
      <c r="Q29" s="14" t="str">
        <f t="shared" si="3"/>
        <v/>
      </c>
      <c r="R29" s="14">
        <f t="shared" si="4"/>
        <v>600</v>
      </c>
      <c r="S29" s="10" t="s">
        <v>189</v>
      </c>
      <c r="T29" s="13" t="s">
        <v>184</v>
      </c>
      <c r="U29" s="11" t="s">
        <v>39</v>
      </c>
      <c r="V29" s="11" t="s">
        <v>167</v>
      </c>
      <c r="W29" s="11" t="s">
        <v>168</v>
      </c>
      <c r="X29" s="11" t="s">
        <v>169</v>
      </c>
      <c r="Y29" s="20" t="s">
        <v>170</v>
      </c>
      <c r="Z29" s="13" t="s">
        <v>183</v>
      </c>
    </row>
    <row r="30" s="1" customFormat="1" ht="40.5" spans="1:26">
      <c r="A30" s="12">
        <v>25</v>
      </c>
      <c r="B30" s="11" t="s">
        <v>31</v>
      </c>
      <c r="C30" s="11" t="s">
        <v>190</v>
      </c>
      <c r="D30" s="11" t="s">
        <v>99</v>
      </c>
      <c r="E30" s="14" t="s">
        <v>191</v>
      </c>
      <c r="F30" s="10" t="s">
        <v>192</v>
      </c>
      <c r="G30" s="15" t="s">
        <v>28</v>
      </c>
      <c r="H30" s="11" t="s">
        <v>193</v>
      </c>
      <c r="I30" s="11" t="s">
        <v>194</v>
      </c>
      <c r="J30" s="11" t="s">
        <v>37</v>
      </c>
      <c r="K30" s="11" t="s">
        <v>37</v>
      </c>
      <c r="L30" s="11">
        <v>3</v>
      </c>
      <c r="M30" s="15">
        <v>202110</v>
      </c>
      <c r="N30" s="15">
        <v>202112</v>
      </c>
      <c r="O30" s="18" t="s">
        <v>195</v>
      </c>
      <c r="P30" s="18">
        <v>600</v>
      </c>
      <c r="Q30" s="14" t="s">
        <v>195</v>
      </c>
      <c r="R30" s="14">
        <v>600</v>
      </c>
      <c r="S30" s="10" t="s">
        <v>196</v>
      </c>
      <c r="T30" s="11" t="s">
        <v>190</v>
      </c>
      <c r="U30" s="11" t="s">
        <v>39</v>
      </c>
      <c r="V30" s="11" t="s">
        <v>167</v>
      </c>
      <c r="W30" s="11" t="s">
        <v>168</v>
      </c>
      <c r="X30" s="11" t="s">
        <v>169</v>
      </c>
      <c r="Y30" s="10" t="s">
        <v>170</v>
      </c>
      <c r="Z30" s="11" t="s">
        <v>197</v>
      </c>
    </row>
    <row r="31" s="1" customFormat="1" ht="40.5" spans="1:26">
      <c r="A31" s="12">
        <v>26</v>
      </c>
      <c r="B31" s="11" t="s">
        <v>45</v>
      </c>
      <c r="C31" s="13" t="s">
        <v>198</v>
      </c>
      <c r="D31" s="13" t="s">
        <v>70</v>
      </c>
      <c r="E31" s="14" t="str">
        <f t="shared" si="0"/>
        <v>1男</v>
      </c>
      <c r="F31" s="10" t="s">
        <v>199</v>
      </c>
      <c r="G31" s="15" t="s">
        <v>28</v>
      </c>
      <c r="H31" s="11" t="s">
        <v>200</v>
      </c>
      <c r="I31" s="11" t="s">
        <v>201</v>
      </c>
      <c r="J31" s="11" t="s">
        <v>37</v>
      </c>
      <c r="K31" s="11" t="s">
        <v>37</v>
      </c>
      <c r="L31" s="11">
        <v>4</v>
      </c>
      <c r="M31" s="15">
        <v>202109</v>
      </c>
      <c r="N31" s="15">
        <v>202112</v>
      </c>
      <c r="O31" s="18" t="str">
        <f t="shared" si="1"/>
        <v/>
      </c>
      <c r="P31" s="18">
        <f t="shared" si="2"/>
        <v>800</v>
      </c>
      <c r="Q31" s="14" t="str">
        <f t="shared" si="3"/>
        <v/>
      </c>
      <c r="R31" s="14">
        <f t="shared" si="4"/>
        <v>800</v>
      </c>
      <c r="S31" s="10" t="s">
        <v>202</v>
      </c>
      <c r="T31" s="13" t="s">
        <v>198</v>
      </c>
      <c r="U31" s="11" t="s">
        <v>39</v>
      </c>
      <c r="V31" s="11" t="s">
        <v>135</v>
      </c>
      <c r="W31" s="11" t="s">
        <v>203</v>
      </c>
      <c r="X31" s="19" t="s">
        <v>204</v>
      </c>
      <c r="Y31" s="20" t="s">
        <v>205</v>
      </c>
      <c r="Z31" s="11" t="s">
        <v>198</v>
      </c>
    </row>
    <row r="32" s="1" customFormat="1" ht="40.5" spans="1:26">
      <c r="A32" s="12">
        <v>27</v>
      </c>
      <c r="B32" s="11" t="s">
        <v>31</v>
      </c>
      <c r="C32" s="13" t="s">
        <v>206</v>
      </c>
      <c r="D32" s="13" t="s">
        <v>60</v>
      </c>
      <c r="E32" s="14" t="str">
        <f t="shared" si="0"/>
        <v>1男</v>
      </c>
      <c r="F32" s="10" t="s">
        <v>207</v>
      </c>
      <c r="G32" s="15" t="s">
        <v>28</v>
      </c>
      <c r="H32" s="11" t="s">
        <v>200</v>
      </c>
      <c r="I32" s="11" t="s">
        <v>208</v>
      </c>
      <c r="J32" s="11" t="s">
        <v>102</v>
      </c>
      <c r="K32" s="11"/>
      <c r="L32" s="11">
        <v>1</v>
      </c>
      <c r="M32" s="15">
        <v>202112</v>
      </c>
      <c r="N32" s="15">
        <v>202112</v>
      </c>
      <c r="O32" s="18" t="str">
        <f t="shared" si="1"/>
        <v/>
      </c>
      <c r="P32" s="18">
        <f t="shared" si="2"/>
        <v>200</v>
      </c>
      <c r="Q32" s="14" t="str">
        <f t="shared" si="3"/>
        <v/>
      </c>
      <c r="R32" s="14">
        <f t="shared" si="4"/>
        <v>200</v>
      </c>
      <c r="S32" s="10" t="s">
        <v>209</v>
      </c>
      <c r="T32" s="13" t="s">
        <v>206</v>
      </c>
      <c r="U32" s="11" t="s">
        <v>39</v>
      </c>
      <c r="V32" s="11" t="s">
        <v>135</v>
      </c>
      <c r="W32" s="13" t="s">
        <v>210</v>
      </c>
      <c r="X32" s="11" t="s">
        <v>211</v>
      </c>
      <c r="Y32" s="10" t="s">
        <v>212</v>
      </c>
      <c r="Z32" s="13" t="s">
        <v>213</v>
      </c>
    </row>
    <row r="33" s="1" customFormat="1" ht="40.5" spans="1:26">
      <c r="A33" s="12">
        <v>28</v>
      </c>
      <c r="B33" s="11" t="s">
        <v>31</v>
      </c>
      <c r="C33" s="13" t="s">
        <v>214</v>
      </c>
      <c r="D33" s="13" t="s">
        <v>178</v>
      </c>
      <c r="E33" s="14" t="str">
        <f t="shared" si="0"/>
        <v>2女</v>
      </c>
      <c r="F33" s="10" t="s">
        <v>215</v>
      </c>
      <c r="G33" s="15" t="s">
        <v>27</v>
      </c>
      <c r="H33" s="11" t="s">
        <v>216</v>
      </c>
      <c r="I33" s="11" t="s">
        <v>217</v>
      </c>
      <c r="J33" s="11" t="s">
        <v>37</v>
      </c>
      <c r="K33" s="11" t="s">
        <v>37</v>
      </c>
      <c r="L33" s="11">
        <v>3</v>
      </c>
      <c r="M33" s="15">
        <v>202110</v>
      </c>
      <c r="N33" s="15">
        <v>202112</v>
      </c>
      <c r="O33" s="18">
        <f t="shared" si="1"/>
        <v>900</v>
      </c>
      <c r="P33" s="18" t="str">
        <f t="shared" si="2"/>
        <v/>
      </c>
      <c r="Q33" s="14" t="str">
        <f t="shared" si="3"/>
        <v/>
      </c>
      <c r="R33" s="14">
        <f t="shared" si="4"/>
        <v>900</v>
      </c>
      <c r="S33" s="10" t="s">
        <v>218</v>
      </c>
      <c r="T33" s="11" t="s">
        <v>214</v>
      </c>
      <c r="U33" s="11" t="s">
        <v>39</v>
      </c>
      <c r="V33" s="11" t="s">
        <v>104</v>
      </c>
      <c r="W33" s="11" t="s">
        <v>105</v>
      </c>
      <c r="X33" s="11" t="s">
        <v>219</v>
      </c>
      <c r="Y33" s="10" t="s">
        <v>220</v>
      </c>
      <c r="Z33" s="13" t="s">
        <v>221</v>
      </c>
    </row>
    <row r="34" s="1" customFormat="1" ht="40.5" spans="1:26">
      <c r="A34" s="12">
        <v>29</v>
      </c>
      <c r="B34" s="11" t="s">
        <v>31</v>
      </c>
      <c r="C34" s="13" t="s">
        <v>222</v>
      </c>
      <c r="D34" s="13" t="s">
        <v>223</v>
      </c>
      <c r="E34" s="14" t="str">
        <f t="shared" si="0"/>
        <v>1男</v>
      </c>
      <c r="F34" s="10" t="s">
        <v>224</v>
      </c>
      <c r="G34" s="15" t="s">
        <v>27</v>
      </c>
      <c r="H34" s="11" t="s">
        <v>41</v>
      </c>
      <c r="I34" s="11" t="s">
        <v>89</v>
      </c>
      <c r="J34" s="11" t="s">
        <v>102</v>
      </c>
      <c r="K34" s="11"/>
      <c r="L34" s="11">
        <v>12</v>
      </c>
      <c r="M34" s="15">
        <v>202101</v>
      </c>
      <c r="N34" s="15">
        <v>202112</v>
      </c>
      <c r="O34" s="18">
        <f t="shared" si="1"/>
        <v>3600</v>
      </c>
      <c r="P34" s="18" t="str">
        <f t="shared" si="2"/>
        <v/>
      </c>
      <c r="Q34" s="14" t="str">
        <f t="shared" si="3"/>
        <v/>
      </c>
      <c r="R34" s="14">
        <f t="shared" si="4"/>
        <v>3600</v>
      </c>
      <c r="S34" s="10" t="s">
        <v>225</v>
      </c>
      <c r="T34" s="13" t="s">
        <v>222</v>
      </c>
      <c r="U34" s="11" t="s">
        <v>39</v>
      </c>
      <c r="V34" s="11" t="s">
        <v>104</v>
      </c>
      <c r="W34" s="11" t="s">
        <v>105</v>
      </c>
      <c r="X34" s="11" t="s">
        <v>219</v>
      </c>
      <c r="Y34" s="10" t="s">
        <v>220</v>
      </c>
      <c r="Z34" s="13" t="s">
        <v>221</v>
      </c>
    </row>
    <row r="35" s="1" customFormat="1" ht="40.5" spans="1:26">
      <c r="A35" s="12">
        <v>30</v>
      </c>
      <c r="B35" s="11" t="s">
        <v>31</v>
      </c>
      <c r="C35" s="13" t="s">
        <v>226</v>
      </c>
      <c r="D35" s="13" t="s">
        <v>227</v>
      </c>
      <c r="E35" s="14" t="str">
        <f t="shared" si="0"/>
        <v>2女</v>
      </c>
      <c r="F35" s="10" t="s">
        <v>228</v>
      </c>
      <c r="G35" s="15" t="s">
        <v>27</v>
      </c>
      <c r="H35" s="11" t="s">
        <v>229</v>
      </c>
      <c r="I35" s="11" t="s">
        <v>230</v>
      </c>
      <c r="J35" s="11" t="s">
        <v>37</v>
      </c>
      <c r="K35" s="11" t="s">
        <v>37</v>
      </c>
      <c r="L35" s="11">
        <v>3</v>
      </c>
      <c r="M35" s="15">
        <v>202110</v>
      </c>
      <c r="N35" s="15">
        <v>202112</v>
      </c>
      <c r="O35" s="18">
        <f t="shared" si="1"/>
        <v>900</v>
      </c>
      <c r="P35" s="18" t="str">
        <f t="shared" si="2"/>
        <v/>
      </c>
      <c r="Q35" s="14" t="str">
        <f t="shared" si="3"/>
        <v/>
      </c>
      <c r="R35" s="14">
        <f t="shared" si="4"/>
        <v>900</v>
      </c>
      <c r="S35" s="10" t="s">
        <v>231</v>
      </c>
      <c r="T35" s="13" t="s">
        <v>226</v>
      </c>
      <c r="U35" s="11" t="s">
        <v>39</v>
      </c>
      <c r="V35" s="11" t="s">
        <v>104</v>
      </c>
      <c r="W35" s="11" t="s">
        <v>105</v>
      </c>
      <c r="X35" s="11" t="s">
        <v>219</v>
      </c>
      <c r="Y35" s="10" t="s">
        <v>220</v>
      </c>
      <c r="Z35" s="13" t="s">
        <v>221</v>
      </c>
    </row>
    <row r="36" s="1" customFormat="1" ht="40.5" spans="1:26">
      <c r="A36" s="12">
        <v>31</v>
      </c>
      <c r="B36" s="11" t="s">
        <v>31</v>
      </c>
      <c r="C36" s="13" t="s">
        <v>232</v>
      </c>
      <c r="D36" s="13" t="s">
        <v>75</v>
      </c>
      <c r="E36" s="14" t="str">
        <f t="shared" si="0"/>
        <v>1男</v>
      </c>
      <c r="F36" s="10" t="s">
        <v>233</v>
      </c>
      <c r="G36" s="15" t="s">
        <v>28</v>
      </c>
      <c r="H36" s="11" t="s">
        <v>234</v>
      </c>
      <c r="I36" s="11" t="s">
        <v>235</v>
      </c>
      <c r="J36" s="11" t="s">
        <v>37</v>
      </c>
      <c r="K36" s="11" t="s">
        <v>37</v>
      </c>
      <c r="L36" s="11">
        <v>3</v>
      </c>
      <c r="M36" s="15">
        <v>202110</v>
      </c>
      <c r="N36" s="15">
        <v>202112</v>
      </c>
      <c r="O36" s="18" t="str">
        <f t="shared" si="1"/>
        <v/>
      </c>
      <c r="P36" s="18">
        <f t="shared" si="2"/>
        <v>600</v>
      </c>
      <c r="Q36" s="14" t="str">
        <f t="shared" si="3"/>
        <v/>
      </c>
      <c r="R36" s="14">
        <f t="shared" si="4"/>
        <v>600</v>
      </c>
      <c r="S36" s="10" t="s">
        <v>236</v>
      </c>
      <c r="T36" s="13" t="s">
        <v>232</v>
      </c>
      <c r="U36" s="11" t="s">
        <v>39</v>
      </c>
      <c r="V36" s="11" t="s">
        <v>104</v>
      </c>
      <c r="W36" s="11" t="s">
        <v>41</v>
      </c>
      <c r="X36" s="13" t="s">
        <v>222</v>
      </c>
      <c r="Y36" s="10" t="s">
        <v>237</v>
      </c>
      <c r="Z36" s="13" t="s">
        <v>232</v>
      </c>
    </row>
    <row r="37" s="1" customFormat="1" ht="40.5" spans="1:26">
      <c r="A37" s="12">
        <v>32</v>
      </c>
      <c r="B37" s="11" t="s">
        <v>31</v>
      </c>
      <c r="C37" s="13" t="s">
        <v>238</v>
      </c>
      <c r="D37" s="13" t="s">
        <v>239</v>
      </c>
      <c r="E37" s="14" t="str">
        <f t="shared" si="0"/>
        <v>1男</v>
      </c>
      <c r="F37" s="10" t="s">
        <v>240</v>
      </c>
      <c r="G37" s="15" t="s">
        <v>28</v>
      </c>
      <c r="H37" s="11" t="s">
        <v>241</v>
      </c>
      <c r="I37" s="11" t="s">
        <v>242</v>
      </c>
      <c r="J37" s="11" t="s">
        <v>37</v>
      </c>
      <c r="K37" s="11" t="s">
        <v>37</v>
      </c>
      <c r="L37" s="11">
        <v>3</v>
      </c>
      <c r="M37" s="15">
        <v>202110</v>
      </c>
      <c r="N37" s="15">
        <v>202112</v>
      </c>
      <c r="O37" s="18" t="str">
        <f t="shared" si="1"/>
        <v/>
      </c>
      <c r="P37" s="18">
        <f t="shared" si="2"/>
        <v>600</v>
      </c>
      <c r="Q37" s="14" t="str">
        <f t="shared" si="3"/>
        <v/>
      </c>
      <c r="R37" s="14">
        <f t="shared" si="4"/>
        <v>600</v>
      </c>
      <c r="S37" s="10" t="s">
        <v>243</v>
      </c>
      <c r="T37" s="13" t="s">
        <v>238</v>
      </c>
      <c r="U37" s="11" t="s">
        <v>39</v>
      </c>
      <c r="V37" s="13" t="s">
        <v>135</v>
      </c>
      <c r="W37" s="13" t="s">
        <v>210</v>
      </c>
      <c r="X37" s="11" t="s">
        <v>244</v>
      </c>
      <c r="Y37" s="10" t="s">
        <v>245</v>
      </c>
      <c r="Z37" s="13" t="s">
        <v>246</v>
      </c>
    </row>
    <row r="38" s="1" customFormat="1" ht="40.5" spans="1:26">
      <c r="A38" s="12">
        <v>33</v>
      </c>
      <c r="B38" s="11" t="s">
        <v>45</v>
      </c>
      <c r="C38" s="13" t="s">
        <v>247</v>
      </c>
      <c r="D38" s="13" t="s">
        <v>248</v>
      </c>
      <c r="E38" s="14" t="str">
        <f t="shared" si="0"/>
        <v>1男</v>
      </c>
      <c r="F38" s="10" t="s">
        <v>249</v>
      </c>
      <c r="G38" s="15" t="s">
        <v>28</v>
      </c>
      <c r="H38" s="11" t="s">
        <v>200</v>
      </c>
      <c r="I38" s="11" t="s">
        <v>250</v>
      </c>
      <c r="J38" s="11" t="s">
        <v>37</v>
      </c>
      <c r="K38" s="11" t="s">
        <v>37</v>
      </c>
      <c r="L38" s="11">
        <v>3</v>
      </c>
      <c r="M38" s="15">
        <v>202110</v>
      </c>
      <c r="N38" s="15">
        <v>202112</v>
      </c>
      <c r="O38" s="18" t="str">
        <f t="shared" si="1"/>
        <v/>
      </c>
      <c r="P38" s="18">
        <f t="shared" si="2"/>
        <v>600</v>
      </c>
      <c r="Q38" s="14" t="str">
        <f t="shared" si="3"/>
        <v/>
      </c>
      <c r="R38" s="14">
        <f t="shared" si="4"/>
        <v>600</v>
      </c>
      <c r="S38" s="10" t="s">
        <v>251</v>
      </c>
      <c r="T38" s="13" t="s">
        <v>247</v>
      </c>
      <c r="U38" s="11" t="s">
        <v>39</v>
      </c>
      <c r="V38" s="13" t="s">
        <v>135</v>
      </c>
      <c r="W38" s="13" t="s">
        <v>210</v>
      </c>
      <c r="X38" s="11" t="s">
        <v>252</v>
      </c>
      <c r="Y38" s="10" t="s">
        <v>253</v>
      </c>
      <c r="Z38" s="13" t="s">
        <v>254</v>
      </c>
    </row>
    <row r="39" s="1" customFormat="1" ht="40.5" spans="1:26">
      <c r="A39" s="12">
        <v>34</v>
      </c>
      <c r="B39" s="11" t="s">
        <v>45</v>
      </c>
      <c r="C39" s="13" t="s">
        <v>255</v>
      </c>
      <c r="D39" s="13" t="s">
        <v>256</v>
      </c>
      <c r="E39" s="14" t="str">
        <f t="shared" si="0"/>
        <v>1男</v>
      </c>
      <c r="F39" s="10" t="s">
        <v>257</v>
      </c>
      <c r="G39" s="15" t="s">
        <v>28</v>
      </c>
      <c r="H39" s="11" t="s">
        <v>200</v>
      </c>
      <c r="I39" s="11" t="s">
        <v>250</v>
      </c>
      <c r="J39" s="11" t="s">
        <v>37</v>
      </c>
      <c r="K39" s="11" t="s">
        <v>37</v>
      </c>
      <c r="L39" s="11">
        <v>3</v>
      </c>
      <c r="M39" s="15">
        <v>202110</v>
      </c>
      <c r="N39" s="15">
        <v>202112</v>
      </c>
      <c r="O39" s="18" t="str">
        <f t="shared" si="1"/>
        <v/>
      </c>
      <c r="P39" s="18">
        <f t="shared" si="2"/>
        <v>600</v>
      </c>
      <c r="Q39" s="14" t="str">
        <f t="shared" si="3"/>
        <v/>
      </c>
      <c r="R39" s="14">
        <f t="shared" si="4"/>
        <v>600</v>
      </c>
      <c r="S39" s="10" t="s">
        <v>258</v>
      </c>
      <c r="T39" s="13" t="s">
        <v>255</v>
      </c>
      <c r="U39" s="11" t="s">
        <v>39</v>
      </c>
      <c r="V39" s="13" t="s">
        <v>135</v>
      </c>
      <c r="W39" s="13" t="s">
        <v>210</v>
      </c>
      <c r="X39" s="11" t="s">
        <v>252</v>
      </c>
      <c r="Y39" s="10" t="s">
        <v>253</v>
      </c>
      <c r="Z39" s="13" t="s">
        <v>259</v>
      </c>
    </row>
    <row r="40" s="1" customFormat="1" ht="40.5" spans="1:26">
      <c r="A40" s="12">
        <v>35</v>
      </c>
      <c r="B40" s="11" t="s">
        <v>31</v>
      </c>
      <c r="C40" s="13" t="s">
        <v>260</v>
      </c>
      <c r="D40" s="13" t="s">
        <v>261</v>
      </c>
      <c r="E40" s="14" t="str">
        <f t="shared" si="0"/>
        <v>2女</v>
      </c>
      <c r="F40" s="10" t="s">
        <v>262</v>
      </c>
      <c r="G40" s="15" t="s">
        <v>27</v>
      </c>
      <c r="H40" s="11" t="s">
        <v>263</v>
      </c>
      <c r="I40" s="11" t="s">
        <v>264</v>
      </c>
      <c r="J40" s="11" t="s">
        <v>37</v>
      </c>
      <c r="K40" s="11" t="s">
        <v>37</v>
      </c>
      <c r="L40" s="11">
        <v>2</v>
      </c>
      <c r="M40" s="15">
        <v>202111</v>
      </c>
      <c r="N40" s="15">
        <v>202112</v>
      </c>
      <c r="O40" s="18">
        <f t="shared" si="1"/>
        <v>600</v>
      </c>
      <c r="P40" s="18" t="str">
        <f t="shared" si="2"/>
        <v/>
      </c>
      <c r="Q40" s="14" t="str">
        <f t="shared" si="3"/>
        <v/>
      </c>
      <c r="R40" s="14">
        <f t="shared" si="4"/>
        <v>600</v>
      </c>
      <c r="S40" s="10" t="s">
        <v>265</v>
      </c>
      <c r="T40" s="13" t="s">
        <v>260</v>
      </c>
      <c r="U40" s="11" t="s">
        <v>39</v>
      </c>
      <c r="V40" s="13" t="s">
        <v>135</v>
      </c>
      <c r="W40" s="13" t="s">
        <v>210</v>
      </c>
      <c r="X40" s="11" t="s">
        <v>252</v>
      </c>
      <c r="Y40" s="10" t="s">
        <v>253</v>
      </c>
      <c r="Z40" s="13" t="s">
        <v>266</v>
      </c>
    </row>
    <row r="41" s="1" customFormat="1" ht="54" spans="1:26">
      <c r="A41" s="12">
        <v>36</v>
      </c>
      <c r="B41" s="11" t="s">
        <v>31</v>
      </c>
      <c r="C41" s="13" t="s">
        <v>267</v>
      </c>
      <c r="D41" s="13" t="s">
        <v>268</v>
      </c>
      <c r="E41" s="14" t="str">
        <f t="shared" si="0"/>
        <v>1男</v>
      </c>
      <c r="F41" s="10" t="s">
        <v>269</v>
      </c>
      <c r="G41" s="15" t="s">
        <v>27</v>
      </c>
      <c r="H41" s="11" t="s">
        <v>270</v>
      </c>
      <c r="I41" s="11" t="s">
        <v>271</v>
      </c>
      <c r="J41" s="11" t="s">
        <v>37</v>
      </c>
      <c r="K41" s="11" t="s">
        <v>37</v>
      </c>
      <c r="L41" s="11">
        <v>2</v>
      </c>
      <c r="M41" s="15">
        <v>202111</v>
      </c>
      <c r="N41" s="15">
        <v>202112</v>
      </c>
      <c r="O41" s="18">
        <f t="shared" si="1"/>
        <v>600</v>
      </c>
      <c r="P41" s="18" t="str">
        <f t="shared" si="2"/>
        <v/>
      </c>
      <c r="Q41" s="14" t="str">
        <f t="shared" si="3"/>
        <v/>
      </c>
      <c r="R41" s="14">
        <f t="shared" si="4"/>
        <v>600</v>
      </c>
      <c r="S41" s="10" t="s">
        <v>272</v>
      </c>
      <c r="T41" s="13" t="s">
        <v>267</v>
      </c>
      <c r="U41" s="11" t="s">
        <v>39</v>
      </c>
      <c r="V41" s="13" t="s">
        <v>135</v>
      </c>
      <c r="W41" s="13" t="s">
        <v>210</v>
      </c>
      <c r="X41" s="11" t="s">
        <v>252</v>
      </c>
      <c r="Y41" s="10" t="s">
        <v>253</v>
      </c>
      <c r="Z41" s="13" t="s">
        <v>266</v>
      </c>
    </row>
    <row r="42" s="1" customFormat="1" ht="40.5" spans="1:26">
      <c r="A42" s="12">
        <v>37</v>
      </c>
      <c r="B42" s="11" t="s">
        <v>31</v>
      </c>
      <c r="C42" s="13" t="s">
        <v>273</v>
      </c>
      <c r="D42" s="13" t="s">
        <v>162</v>
      </c>
      <c r="E42" s="14" t="str">
        <f t="shared" si="0"/>
        <v>2女</v>
      </c>
      <c r="F42" s="10" t="s">
        <v>274</v>
      </c>
      <c r="G42" s="15" t="s">
        <v>27</v>
      </c>
      <c r="H42" s="11" t="s">
        <v>275</v>
      </c>
      <c r="I42" s="11" t="s">
        <v>276</v>
      </c>
      <c r="J42" s="11" t="s">
        <v>37</v>
      </c>
      <c r="K42" s="11" t="s">
        <v>37</v>
      </c>
      <c r="L42" s="11">
        <v>2</v>
      </c>
      <c r="M42" s="15">
        <v>202111</v>
      </c>
      <c r="N42" s="15">
        <v>202112</v>
      </c>
      <c r="O42" s="18">
        <f t="shared" si="1"/>
        <v>600</v>
      </c>
      <c r="P42" s="18" t="str">
        <f t="shared" si="2"/>
        <v/>
      </c>
      <c r="Q42" s="14" t="str">
        <f t="shared" si="3"/>
        <v/>
      </c>
      <c r="R42" s="14">
        <f t="shared" si="4"/>
        <v>600</v>
      </c>
      <c r="S42" s="10" t="s">
        <v>277</v>
      </c>
      <c r="T42" s="13" t="s">
        <v>273</v>
      </c>
      <c r="U42" s="11" t="s">
        <v>39</v>
      </c>
      <c r="V42" s="13" t="s">
        <v>135</v>
      </c>
      <c r="W42" s="13" t="s">
        <v>210</v>
      </c>
      <c r="X42" s="11" t="s">
        <v>252</v>
      </c>
      <c r="Y42" s="10" t="s">
        <v>253</v>
      </c>
      <c r="Z42" s="13" t="s">
        <v>278</v>
      </c>
    </row>
    <row r="43" s="1" customFormat="1" ht="40.5" spans="1:26">
      <c r="A43" s="12">
        <v>38</v>
      </c>
      <c r="B43" s="11" t="s">
        <v>31</v>
      </c>
      <c r="C43" s="13" t="s">
        <v>279</v>
      </c>
      <c r="D43" s="13" t="s">
        <v>248</v>
      </c>
      <c r="E43" s="14" t="str">
        <f t="shared" si="0"/>
        <v>1男</v>
      </c>
      <c r="F43" s="10" t="s">
        <v>280</v>
      </c>
      <c r="G43" s="15" t="s">
        <v>28</v>
      </c>
      <c r="H43" s="11" t="s">
        <v>281</v>
      </c>
      <c r="I43" s="11" t="s">
        <v>57</v>
      </c>
      <c r="J43" s="11" t="s">
        <v>37</v>
      </c>
      <c r="K43" s="11" t="s">
        <v>37</v>
      </c>
      <c r="L43" s="11">
        <v>2</v>
      </c>
      <c r="M43" s="15">
        <v>202111</v>
      </c>
      <c r="N43" s="15">
        <v>202112</v>
      </c>
      <c r="O43" s="18" t="str">
        <f t="shared" si="1"/>
        <v/>
      </c>
      <c r="P43" s="18">
        <f t="shared" si="2"/>
        <v>400</v>
      </c>
      <c r="Q43" s="14" t="str">
        <f t="shared" si="3"/>
        <v/>
      </c>
      <c r="R43" s="14">
        <f t="shared" si="4"/>
        <v>400</v>
      </c>
      <c r="S43" s="10" t="s">
        <v>282</v>
      </c>
      <c r="T43" s="13" t="s">
        <v>279</v>
      </c>
      <c r="U43" s="11" t="s">
        <v>39</v>
      </c>
      <c r="V43" s="13" t="s">
        <v>135</v>
      </c>
      <c r="W43" s="13" t="s">
        <v>210</v>
      </c>
      <c r="X43" s="11" t="s">
        <v>252</v>
      </c>
      <c r="Y43" s="10" t="s">
        <v>253</v>
      </c>
      <c r="Z43" s="13" t="s">
        <v>278</v>
      </c>
    </row>
    <row r="44" s="1" customFormat="1" ht="40.5" spans="1:26">
      <c r="A44" s="12">
        <v>39</v>
      </c>
      <c r="B44" s="11" t="s">
        <v>31</v>
      </c>
      <c r="C44" s="13" t="s">
        <v>283</v>
      </c>
      <c r="D44" s="13" t="s">
        <v>268</v>
      </c>
      <c r="E44" s="14" t="str">
        <f t="shared" si="0"/>
        <v>1男</v>
      </c>
      <c r="F44" s="10" t="s">
        <v>284</v>
      </c>
      <c r="G44" s="15" t="s">
        <v>27</v>
      </c>
      <c r="H44" s="11" t="s">
        <v>285</v>
      </c>
      <c r="I44" s="11" t="s">
        <v>286</v>
      </c>
      <c r="J44" s="11" t="s">
        <v>37</v>
      </c>
      <c r="K44" s="11" t="s">
        <v>37</v>
      </c>
      <c r="L44" s="11">
        <v>2</v>
      </c>
      <c r="M44" s="15">
        <v>202111</v>
      </c>
      <c r="N44" s="15">
        <v>202112</v>
      </c>
      <c r="O44" s="18">
        <f t="shared" si="1"/>
        <v>600</v>
      </c>
      <c r="P44" s="18" t="str">
        <f t="shared" si="2"/>
        <v/>
      </c>
      <c r="Q44" s="14" t="str">
        <f t="shared" si="3"/>
        <v/>
      </c>
      <c r="R44" s="14">
        <f t="shared" si="4"/>
        <v>600</v>
      </c>
      <c r="S44" s="10" t="s">
        <v>287</v>
      </c>
      <c r="T44" s="13" t="s">
        <v>283</v>
      </c>
      <c r="U44" s="11" t="s">
        <v>39</v>
      </c>
      <c r="V44" s="13" t="s">
        <v>135</v>
      </c>
      <c r="W44" s="13" t="s">
        <v>210</v>
      </c>
      <c r="X44" s="11" t="s">
        <v>252</v>
      </c>
      <c r="Y44" s="10" t="s">
        <v>253</v>
      </c>
      <c r="Z44" s="13" t="s">
        <v>283</v>
      </c>
    </row>
    <row r="45" s="1" customFormat="1" ht="40.5" spans="1:26">
      <c r="A45" s="12">
        <v>40</v>
      </c>
      <c r="B45" s="11" t="s">
        <v>31</v>
      </c>
      <c r="C45" s="13" t="s">
        <v>288</v>
      </c>
      <c r="D45" s="13" t="s">
        <v>261</v>
      </c>
      <c r="E45" s="14" t="str">
        <f t="shared" si="0"/>
        <v>2女</v>
      </c>
      <c r="F45" s="10" t="s">
        <v>289</v>
      </c>
      <c r="G45" s="15" t="s">
        <v>27</v>
      </c>
      <c r="H45" s="11" t="s">
        <v>285</v>
      </c>
      <c r="I45" s="11" t="s">
        <v>286</v>
      </c>
      <c r="J45" s="11" t="s">
        <v>37</v>
      </c>
      <c r="K45" s="11" t="s">
        <v>37</v>
      </c>
      <c r="L45" s="11">
        <v>2</v>
      </c>
      <c r="M45" s="15">
        <v>202111</v>
      </c>
      <c r="N45" s="15">
        <v>202112</v>
      </c>
      <c r="O45" s="18">
        <f t="shared" si="1"/>
        <v>600</v>
      </c>
      <c r="P45" s="18" t="str">
        <f t="shared" si="2"/>
        <v/>
      </c>
      <c r="Q45" s="14" t="str">
        <f t="shared" si="3"/>
        <v/>
      </c>
      <c r="R45" s="14">
        <f t="shared" si="4"/>
        <v>600</v>
      </c>
      <c r="S45" s="10" t="s">
        <v>290</v>
      </c>
      <c r="T45" s="13" t="s">
        <v>288</v>
      </c>
      <c r="U45" s="11" t="s">
        <v>39</v>
      </c>
      <c r="V45" s="13" t="s">
        <v>135</v>
      </c>
      <c r="W45" s="13" t="s">
        <v>210</v>
      </c>
      <c r="X45" s="11" t="s">
        <v>252</v>
      </c>
      <c r="Y45" s="10" t="s">
        <v>253</v>
      </c>
      <c r="Z45" s="13" t="s">
        <v>283</v>
      </c>
    </row>
    <row r="46" s="1" customFormat="1" ht="40.5" spans="1:26">
      <c r="A46" s="12">
        <v>41</v>
      </c>
      <c r="B46" s="11" t="s">
        <v>31</v>
      </c>
      <c r="C46" s="13" t="s">
        <v>291</v>
      </c>
      <c r="D46" s="13" t="s">
        <v>292</v>
      </c>
      <c r="E46" s="14" t="str">
        <f t="shared" si="0"/>
        <v>2女</v>
      </c>
      <c r="F46" s="10" t="s">
        <v>293</v>
      </c>
      <c r="G46" s="15" t="s">
        <v>27</v>
      </c>
      <c r="H46" s="11" t="s">
        <v>285</v>
      </c>
      <c r="I46" s="11" t="s">
        <v>286</v>
      </c>
      <c r="J46" s="11" t="s">
        <v>37</v>
      </c>
      <c r="K46" s="11" t="s">
        <v>37</v>
      </c>
      <c r="L46" s="11">
        <v>2</v>
      </c>
      <c r="M46" s="15">
        <v>202111</v>
      </c>
      <c r="N46" s="15">
        <v>202112</v>
      </c>
      <c r="O46" s="18">
        <f t="shared" si="1"/>
        <v>600</v>
      </c>
      <c r="P46" s="18" t="str">
        <f t="shared" si="2"/>
        <v/>
      </c>
      <c r="Q46" s="14" t="str">
        <f t="shared" si="3"/>
        <v/>
      </c>
      <c r="R46" s="14">
        <f t="shared" si="4"/>
        <v>600</v>
      </c>
      <c r="S46" s="10" t="s">
        <v>294</v>
      </c>
      <c r="T46" s="13" t="s">
        <v>291</v>
      </c>
      <c r="U46" s="11" t="s">
        <v>39</v>
      </c>
      <c r="V46" s="13" t="s">
        <v>135</v>
      </c>
      <c r="W46" s="13" t="s">
        <v>210</v>
      </c>
      <c r="X46" s="11" t="s">
        <v>252</v>
      </c>
      <c r="Y46" s="10" t="s">
        <v>253</v>
      </c>
      <c r="Z46" s="13" t="s">
        <v>283</v>
      </c>
    </row>
    <row r="47" s="1" customFormat="1" ht="40.5" spans="1:26">
      <c r="A47" s="12">
        <v>42</v>
      </c>
      <c r="B47" s="11" t="s">
        <v>45</v>
      </c>
      <c r="C47" s="13" t="s">
        <v>295</v>
      </c>
      <c r="D47" s="13" t="s">
        <v>296</v>
      </c>
      <c r="E47" s="14" t="str">
        <f t="shared" si="0"/>
        <v>1男</v>
      </c>
      <c r="F47" s="10" t="s">
        <v>297</v>
      </c>
      <c r="G47" s="15" t="s">
        <v>28</v>
      </c>
      <c r="H47" s="11" t="s">
        <v>298</v>
      </c>
      <c r="I47" s="11" t="s">
        <v>299</v>
      </c>
      <c r="J47" s="11" t="s">
        <v>37</v>
      </c>
      <c r="K47" s="11" t="s">
        <v>37</v>
      </c>
      <c r="L47" s="11">
        <v>3</v>
      </c>
      <c r="M47" s="15">
        <v>202110</v>
      </c>
      <c r="N47" s="15">
        <v>202112</v>
      </c>
      <c r="O47" s="18" t="str">
        <f t="shared" si="1"/>
        <v/>
      </c>
      <c r="P47" s="18">
        <f t="shared" si="2"/>
        <v>600</v>
      </c>
      <c r="Q47" s="14" t="str">
        <f t="shared" si="3"/>
        <v/>
      </c>
      <c r="R47" s="14">
        <f t="shared" si="4"/>
        <v>600</v>
      </c>
      <c r="S47" s="10" t="s">
        <v>300</v>
      </c>
      <c r="T47" s="13" t="s">
        <v>295</v>
      </c>
      <c r="U47" s="11" t="s">
        <v>39</v>
      </c>
      <c r="V47" s="13" t="s">
        <v>135</v>
      </c>
      <c r="W47" s="13" t="s">
        <v>210</v>
      </c>
      <c r="X47" s="11" t="s">
        <v>301</v>
      </c>
      <c r="Y47" s="10" t="s">
        <v>302</v>
      </c>
      <c r="Z47" s="11" t="s">
        <v>295</v>
      </c>
    </row>
    <row r="48" s="1" customFormat="1" ht="40.5" spans="1:26">
      <c r="A48" s="12">
        <v>43</v>
      </c>
      <c r="B48" s="11" t="s">
        <v>31</v>
      </c>
      <c r="C48" s="13" t="s">
        <v>303</v>
      </c>
      <c r="D48" s="13" t="s">
        <v>60</v>
      </c>
      <c r="E48" s="14" t="str">
        <f t="shared" si="0"/>
        <v>1男</v>
      </c>
      <c r="F48" s="10" t="s">
        <v>304</v>
      </c>
      <c r="G48" s="15" t="s">
        <v>27</v>
      </c>
      <c r="H48" s="11" t="s">
        <v>305</v>
      </c>
      <c r="I48" s="11" t="s">
        <v>306</v>
      </c>
      <c r="J48" s="11" t="s">
        <v>37</v>
      </c>
      <c r="K48" s="11" t="s">
        <v>37</v>
      </c>
      <c r="L48" s="11">
        <v>1</v>
      </c>
      <c r="M48" s="15">
        <v>202112</v>
      </c>
      <c r="N48" s="15">
        <v>202112</v>
      </c>
      <c r="O48" s="18">
        <f t="shared" si="1"/>
        <v>300</v>
      </c>
      <c r="P48" s="18" t="str">
        <f t="shared" si="2"/>
        <v/>
      </c>
      <c r="Q48" s="14" t="str">
        <f t="shared" si="3"/>
        <v/>
      </c>
      <c r="R48" s="14">
        <f t="shared" si="4"/>
        <v>300</v>
      </c>
      <c r="S48" s="10" t="s">
        <v>307</v>
      </c>
      <c r="T48" s="13" t="s">
        <v>303</v>
      </c>
      <c r="U48" s="11" t="s">
        <v>39</v>
      </c>
      <c r="V48" s="13" t="s">
        <v>135</v>
      </c>
      <c r="W48" s="13" t="s">
        <v>210</v>
      </c>
      <c r="X48" s="11" t="s">
        <v>301</v>
      </c>
      <c r="Y48" s="10" t="s">
        <v>308</v>
      </c>
      <c r="Z48" s="13" t="s">
        <v>309</v>
      </c>
    </row>
    <row r="49" s="1" customFormat="1" ht="40.5" spans="1:26">
      <c r="A49" s="12">
        <v>44</v>
      </c>
      <c r="B49" s="11" t="s">
        <v>31</v>
      </c>
      <c r="C49" s="13" t="s">
        <v>310</v>
      </c>
      <c r="D49" s="13" t="s">
        <v>311</v>
      </c>
      <c r="E49" s="14" t="str">
        <f t="shared" si="0"/>
        <v>2女</v>
      </c>
      <c r="F49" s="10" t="s">
        <v>312</v>
      </c>
      <c r="G49" s="15" t="s">
        <v>27</v>
      </c>
      <c r="H49" s="11" t="s">
        <v>313</v>
      </c>
      <c r="I49" s="11" t="s">
        <v>314</v>
      </c>
      <c r="J49" s="11" t="s">
        <v>37</v>
      </c>
      <c r="K49" s="11" t="s">
        <v>37</v>
      </c>
      <c r="L49" s="11">
        <v>1</v>
      </c>
      <c r="M49" s="15">
        <v>202112</v>
      </c>
      <c r="N49" s="15">
        <v>202112</v>
      </c>
      <c r="O49" s="18">
        <f t="shared" si="1"/>
        <v>300</v>
      </c>
      <c r="P49" s="18" t="str">
        <f t="shared" si="2"/>
        <v/>
      </c>
      <c r="Q49" s="14" t="str">
        <f t="shared" si="3"/>
        <v/>
      </c>
      <c r="R49" s="14">
        <f t="shared" si="4"/>
        <v>300</v>
      </c>
      <c r="S49" s="10" t="s">
        <v>315</v>
      </c>
      <c r="T49" s="13" t="s">
        <v>310</v>
      </c>
      <c r="U49" s="11" t="s">
        <v>39</v>
      </c>
      <c r="V49" s="13" t="s">
        <v>135</v>
      </c>
      <c r="W49" s="13" t="s">
        <v>210</v>
      </c>
      <c r="X49" s="11" t="s">
        <v>301</v>
      </c>
      <c r="Y49" s="10" t="s">
        <v>308</v>
      </c>
      <c r="Z49" s="13" t="s">
        <v>316</v>
      </c>
    </row>
    <row r="50" s="1" customFormat="1" ht="40.5" spans="1:26">
      <c r="A50" s="12">
        <v>45</v>
      </c>
      <c r="B50" s="11" t="s">
        <v>31</v>
      </c>
      <c r="C50" s="13" t="s">
        <v>317</v>
      </c>
      <c r="D50" s="13" t="s">
        <v>99</v>
      </c>
      <c r="E50" s="14" t="str">
        <f t="shared" si="0"/>
        <v>1男</v>
      </c>
      <c r="F50" s="10" t="s">
        <v>318</v>
      </c>
      <c r="G50" s="15" t="s">
        <v>27</v>
      </c>
      <c r="H50" s="11" t="s">
        <v>313</v>
      </c>
      <c r="I50" s="11" t="s">
        <v>314</v>
      </c>
      <c r="J50" s="11" t="s">
        <v>37</v>
      </c>
      <c r="K50" s="11" t="s">
        <v>37</v>
      </c>
      <c r="L50" s="11">
        <v>1</v>
      </c>
      <c r="M50" s="15">
        <v>202112</v>
      </c>
      <c r="N50" s="15">
        <v>202112</v>
      </c>
      <c r="O50" s="18">
        <f t="shared" si="1"/>
        <v>300</v>
      </c>
      <c r="P50" s="18" t="str">
        <f t="shared" si="2"/>
        <v/>
      </c>
      <c r="Q50" s="14" t="str">
        <f t="shared" si="3"/>
        <v/>
      </c>
      <c r="R50" s="14">
        <f t="shared" si="4"/>
        <v>300</v>
      </c>
      <c r="S50" s="10" t="s">
        <v>319</v>
      </c>
      <c r="T50" s="13" t="s">
        <v>317</v>
      </c>
      <c r="U50" s="11" t="s">
        <v>39</v>
      </c>
      <c r="V50" s="13" t="s">
        <v>135</v>
      </c>
      <c r="W50" s="13" t="s">
        <v>210</v>
      </c>
      <c r="X50" s="11" t="s">
        <v>301</v>
      </c>
      <c r="Y50" s="10" t="s">
        <v>308</v>
      </c>
      <c r="Z50" s="13" t="s">
        <v>316</v>
      </c>
    </row>
    <row r="51" s="2" customFormat="1" ht="54" spans="1:26">
      <c r="A51" s="12">
        <v>46</v>
      </c>
      <c r="B51" s="11" t="s">
        <v>31</v>
      </c>
      <c r="C51" s="11" t="s">
        <v>320</v>
      </c>
      <c r="D51" s="11" t="s">
        <v>321</v>
      </c>
      <c r="E51" s="14" t="s">
        <v>191</v>
      </c>
      <c r="F51" s="10" t="s">
        <v>322</v>
      </c>
      <c r="G51" s="15" t="s">
        <v>27</v>
      </c>
      <c r="H51" s="11" t="s">
        <v>323</v>
      </c>
      <c r="I51" s="11" t="s">
        <v>324</v>
      </c>
      <c r="J51" s="11" t="s">
        <v>325</v>
      </c>
      <c r="K51" s="11">
        <v>2021</v>
      </c>
      <c r="L51" s="11">
        <v>9</v>
      </c>
      <c r="M51" s="15">
        <v>202101</v>
      </c>
      <c r="N51" s="15">
        <v>202109</v>
      </c>
      <c r="O51" s="18">
        <v>2700</v>
      </c>
      <c r="P51" s="18" t="s">
        <v>195</v>
      </c>
      <c r="Q51" s="14">
        <v>800</v>
      </c>
      <c r="R51" s="14">
        <v>3500</v>
      </c>
      <c r="S51" s="10" t="s">
        <v>326</v>
      </c>
      <c r="T51" s="11" t="s">
        <v>320</v>
      </c>
      <c r="U51" s="11" t="s">
        <v>39</v>
      </c>
      <c r="V51" s="11" t="s">
        <v>327</v>
      </c>
      <c r="W51" s="11" t="s">
        <v>41</v>
      </c>
      <c r="X51" s="11" t="s">
        <v>328</v>
      </c>
      <c r="Y51" s="10" t="s">
        <v>329</v>
      </c>
      <c r="Z51" s="11" t="s">
        <v>330</v>
      </c>
    </row>
    <row r="52" s="2" customFormat="1" ht="54" spans="1:26">
      <c r="A52" s="12">
        <v>47</v>
      </c>
      <c r="B52" s="11" t="s">
        <v>31</v>
      </c>
      <c r="C52" s="11" t="s">
        <v>320</v>
      </c>
      <c r="D52" s="11" t="s">
        <v>321</v>
      </c>
      <c r="E52" s="14" t="s">
        <v>191</v>
      </c>
      <c r="F52" s="10" t="s">
        <v>322</v>
      </c>
      <c r="G52" s="15" t="s">
        <v>27</v>
      </c>
      <c r="H52" s="11" t="s">
        <v>323</v>
      </c>
      <c r="I52" s="11" t="s">
        <v>324</v>
      </c>
      <c r="J52" s="11" t="s">
        <v>37</v>
      </c>
      <c r="K52" s="11" t="s">
        <v>37</v>
      </c>
      <c r="L52" s="11">
        <v>3</v>
      </c>
      <c r="M52" s="15">
        <v>202110</v>
      </c>
      <c r="N52" s="15">
        <v>202112</v>
      </c>
      <c r="O52" s="18">
        <v>900</v>
      </c>
      <c r="P52" s="18" t="s">
        <v>195</v>
      </c>
      <c r="Q52" s="14" t="s">
        <v>195</v>
      </c>
      <c r="R52" s="14">
        <v>900</v>
      </c>
      <c r="S52" s="10" t="s">
        <v>326</v>
      </c>
      <c r="T52" s="11" t="s">
        <v>320</v>
      </c>
      <c r="U52" s="11" t="s">
        <v>39</v>
      </c>
      <c r="V52" s="11" t="s">
        <v>327</v>
      </c>
      <c r="W52" s="11" t="s">
        <v>41</v>
      </c>
      <c r="X52" s="11" t="s">
        <v>328</v>
      </c>
      <c r="Y52" s="10" t="s">
        <v>329</v>
      </c>
      <c r="Z52" s="11" t="s">
        <v>330</v>
      </c>
    </row>
    <row r="53" s="1" customFormat="1" ht="40.5" spans="1:26">
      <c r="A53" s="12">
        <v>48</v>
      </c>
      <c r="B53" s="11" t="s">
        <v>45</v>
      </c>
      <c r="C53" s="13" t="s">
        <v>331</v>
      </c>
      <c r="D53" s="13" t="s">
        <v>332</v>
      </c>
      <c r="E53" s="14" t="str">
        <f t="shared" si="0"/>
        <v>2女</v>
      </c>
      <c r="F53" s="10" t="s">
        <v>333</v>
      </c>
      <c r="G53" s="15" t="s">
        <v>27</v>
      </c>
      <c r="H53" s="11" t="s">
        <v>334</v>
      </c>
      <c r="I53" s="11" t="s">
        <v>335</v>
      </c>
      <c r="J53" s="11" t="s">
        <v>37</v>
      </c>
      <c r="K53" s="11" t="s">
        <v>37</v>
      </c>
      <c r="L53" s="11">
        <v>2</v>
      </c>
      <c r="M53" s="15">
        <v>202111</v>
      </c>
      <c r="N53" s="15">
        <v>202112</v>
      </c>
      <c r="O53" s="18">
        <f t="shared" si="1"/>
        <v>600</v>
      </c>
      <c r="P53" s="18" t="str">
        <f t="shared" si="2"/>
        <v/>
      </c>
      <c r="Q53" s="14" t="str">
        <f t="shared" si="3"/>
        <v/>
      </c>
      <c r="R53" s="14">
        <f t="shared" si="4"/>
        <v>600</v>
      </c>
      <c r="S53" s="10" t="s">
        <v>336</v>
      </c>
      <c r="T53" s="13" t="s">
        <v>331</v>
      </c>
      <c r="U53" s="11" t="s">
        <v>39</v>
      </c>
      <c r="V53" s="13" t="s">
        <v>327</v>
      </c>
      <c r="W53" s="11" t="s">
        <v>41</v>
      </c>
      <c r="X53" s="13" t="s">
        <v>328</v>
      </c>
      <c r="Y53" s="10" t="s">
        <v>337</v>
      </c>
      <c r="Z53" s="13" t="s">
        <v>338</v>
      </c>
    </row>
    <row r="54" s="1" customFormat="1" ht="40.5" spans="1:26">
      <c r="A54" s="12">
        <v>49</v>
      </c>
      <c r="B54" s="11" t="s">
        <v>45</v>
      </c>
      <c r="C54" s="13" t="s">
        <v>339</v>
      </c>
      <c r="D54" s="13" t="s">
        <v>268</v>
      </c>
      <c r="E54" s="14" t="str">
        <f t="shared" si="0"/>
        <v>1男</v>
      </c>
      <c r="F54" s="10" t="s">
        <v>340</v>
      </c>
      <c r="G54" s="15" t="s">
        <v>27</v>
      </c>
      <c r="H54" s="11" t="s">
        <v>334</v>
      </c>
      <c r="I54" s="11" t="s">
        <v>335</v>
      </c>
      <c r="J54" s="11" t="s">
        <v>37</v>
      </c>
      <c r="K54" s="11" t="s">
        <v>37</v>
      </c>
      <c r="L54" s="11">
        <v>2</v>
      </c>
      <c r="M54" s="15">
        <v>202111</v>
      </c>
      <c r="N54" s="15">
        <v>202112</v>
      </c>
      <c r="O54" s="18">
        <f t="shared" si="1"/>
        <v>600</v>
      </c>
      <c r="P54" s="18" t="str">
        <f t="shared" si="2"/>
        <v/>
      </c>
      <c r="Q54" s="14" t="str">
        <f t="shared" si="3"/>
        <v/>
      </c>
      <c r="R54" s="14">
        <f t="shared" si="4"/>
        <v>600</v>
      </c>
      <c r="S54" s="10" t="s">
        <v>341</v>
      </c>
      <c r="T54" s="13" t="s">
        <v>339</v>
      </c>
      <c r="U54" s="11" t="s">
        <v>39</v>
      </c>
      <c r="V54" s="13" t="s">
        <v>327</v>
      </c>
      <c r="W54" s="11" t="s">
        <v>41</v>
      </c>
      <c r="X54" s="13" t="s">
        <v>328</v>
      </c>
      <c r="Y54" s="10" t="s">
        <v>337</v>
      </c>
      <c r="Z54" s="13" t="s">
        <v>338</v>
      </c>
    </row>
    <row r="55" s="1" customFormat="1" ht="40.5" spans="1:26">
      <c r="A55" s="12">
        <v>50</v>
      </c>
      <c r="B55" s="11" t="s">
        <v>45</v>
      </c>
      <c r="C55" s="13" t="s">
        <v>342</v>
      </c>
      <c r="D55" s="13" t="s">
        <v>343</v>
      </c>
      <c r="E55" s="14" t="str">
        <f t="shared" si="0"/>
        <v>1男</v>
      </c>
      <c r="F55" s="10" t="s">
        <v>344</v>
      </c>
      <c r="G55" s="15" t="s">
        <v>27</v>
      </c>
      <c r="H55" s="11" t="s">
        <v>345</v>
      </c>
      <c r="I55" s="11" t="s">
        <v>346</v>
      </c>
      <c r="J55" s="11" t="s">
        <v>37</v>
      </c>
      <c r="K55" s="11" t="s">
        <v>37</v>
      </c>
      <c r="L55" s="11">
        <v>3</v>
      </c>
      <c r="M55" s="15">
        <v>202110</v>
      </c>
      <c r="N55" s="15">
        <v>202112</v>
      </c>
      <c r="O55" s="18">
        <f t="shared" si="1"/>
        <v>900</v>
      </c>
      <c r="P55" s="18" t="str">
        <f t="shared" si="2"/>
        <v/>
      </c>
      <c r="Q55" s="14" t="str">
        <f t="shared" si="3"/>
        <v/>
      </c>
      <c r="R55" s="14">
        <f t="shared" si="4"/>
        <v>900</v>
      </c>
      <c r="S55" s="10" t="s">
        <v>347</v>
      </c>
      <c r="T55" s="11" t="s">
        <v>342</v>
      </c>
      <c r="U55" s="11" t="s">
        <v>39</v>
      </c>
      <c r="V55" s="11" t="s">
        <v>327</v>
      </c>
      <c r="W55" s="11" t="s">
        <v>41</v>
      </c>
      <c r="X55" s="13" t="s">
        <v>328</v>
      </c>
      <c r="Y55" s="10" t="s">
        <v>337</v>
      </c>
      <c r="Z55" s="13" t="s">
        <v>348</v>
      </c>
    </row>
    <row r="56" s="1" customFormat="1" ht="40.5" spans="1:26">
      <c r="A56" s="12">
        <v>51</v>
      </c>
      <c r="B56" s="11" t="s">
        <v>45</v>
      </c>
      <c r="C56" s="13" t="s">
        <v>349</v>
      </c>
      <c r="D56" s="13" t="s">
        <v>350</v>
      </c>
      <c r="E56" s="14" t="str">
        <f t="shared" si="0"/>
        <v>2女</v>
      </c>
      <c r="F56" s="10" t="s">
        <v>351</v>
      </c>
      <c r="G56" s="15" t="s">
        <v>27</v>
      </c>
      <c r="H56" s="11" t="s">
        <v>352</v>
      </c>
      <c r="I56" s="11" t="s">
        <v>353</v>
      </c>
      <c r="J56" s="11" t="s">
        <v>37</v>
      </c>
      <c r="K56" s="11" t="s">
        <v>37</v>
      </c>
      <c r="L56" s="11">
        <v>4</v>
      </c>
      <c r="M56" s="15">
        <v>202109</v>
      </c>
      <c r="N56" s="15">
        <v>202112</v>
      </c>
      <c r="O56" s="18">
        <f t="shared" si="1"/>
        <v>1200</v>
      </c>
      <c r="P56" s="18" t="str">
        <f t="shared" si="2"/>
        <v/>
      </c>
      <c r="Q56" s="14" t="str">
        <f t="shared" si="3"/>
        <v/>
      </c>
      <c r="R56" s="14">
        <f t="shared" si="4"/>
        <v>1200</v>
      </c>
      <c r="S56" s="10" t="s">
        <v>354</v>
      </c>
      <c r="T56" s="13" t="s">
        <v>349</v>
      </c>
      <c r="U56" s="11" t="s">
        <v>39</v>
      </c>
      <c r="V56" s="11" t="s">
        <v>327</v>
      </c>
      <c r="W56" s="11" t="s">
        <v>41</v>
      </c>
      <c r="X56" s="13" t="s">
        <v>328</v>
      </c>
      <c r="Y56" s="10" t="s">
        <v>337</v>
      </c>
      <c r="Z56" s="11" t="s">
        <v>355</v>
      </c>
    </row>
    <row r="57" s="1" customFormat="1" ht="54" spans="1:26">
      <c r="A57" s="12">
        <v>52</v>
      </c>
      <c r="B57" s="11" t="s">
        <v>45</v>
      </c>
      <c r="C57" s="13" t="s">
        <v>356</v>
      </c>
      <c r="D57" s="13" t="s">
        <v>357</v>
      </c>
      <c r="E57" s="14" t="str">
        <f t="shared" si="0"/>
        <v>2女</v>
      </c>
      <c r="F57" s="10" t="s">
        <v>358</v>
      </c>
      <c r="G57" s="15" t="s">
        <v>27</v>
      </c>
      <c r="H57" s="11" t="s">
        <v>359</v>
      </c>
      <c r="I57" s="11" t="s">
        <v>360</v>
      </c>
      <c r="J57" s="11" t="s">
        <v>102</v>
      </c>
      <c r="K57" s="11"/>
      <c r="L57" s="11">
        <v>3</v>
      </c>
      <c r="M57" s="15">
        <v>202110</v>
      </c>
      <c r="N57" s="15">
        <v>202112</v>
      </c>
      <c r="O57" s="18">
        <f t="shared" si="1"/>
        <v>900</v>
      </c>
      <c r="P57" s="18" t="str">
        <f t="shared" si="2"/>
        <v/>
      </c>
      <c r="Q57" s="14" t="str">
        <f t="shared" si="3"/>
        <v/>
      </c>
      <c r="R57" s="14">
        <f t="shared" si="4"/>
        <v>900</v>
      </c>
      <c r="S57" s="10" t="s">
        <v>361</v>
      </c>
      <c r="T57" s="13" t="s">
        <v>356</v>
      </c>
      <c r="U57" s="11" t="s">
        <v>39</v>
      </c>
      <c r="V57" s="11" t="s">
        <v>327</v>
      </c>
      <c r="W57" s="11" t="s">
        <v>41</v>
      </c>
      <c r="X57" s="13" t="s">
        <v>328</v>
      </c>
      <c r="Y57" s="10" t="s">
        <v>337</v>
      </c>
      <c r="Z57" s="11" t="s">
        <v>348</v>
      </c>
    </row>
    <row r="58" s="1" customFormat="1" ht="54" spans="1:26">
      <c r="A58" s="12">
        <v>53</v>
      </c>
      <c r="B58" s="11" t="s">
        <v>45</v>
      </c>
      <c r="C58" s="13" t="s">
        <v>362</v>
      </c>
      <c r="D58" s="13" t="s">
        <v>79</v>
      </c>
      <c r="E58" s="14" t="str">
        <f t="shared" si="0"/>
        <v>2女</v>
      </c>
      <c r="F58" s="10" t="s">
        <v>363</v>
      </c>
      <c r="G58" s="15" t="s">
        <v>27</v>
      </c>
      <c r="H58" s="11" t="s">
        <v>359</v>
      </c>
      <c r="I58" s="11" t="s">
        <v>360</v>
      </c>
      <c r="J58" s="11" t="s">
        <v>102</v>
      </c>
      <c r="K58" s="11"/>
      <c r="L58" s="11">
        <v>3</v>
      </c>
      <c r="M58" s="15">
        <v>202110</v>
      </c>
      <c r="N58" s="15">
        <v>202112</v>
      </c>
      <c r="O58" s="18">
        <f t="shared" si="1"/>
        <v>900</v>
      </c>
      <c r="P58" s="18" t="str">
        <f t="shared" si="2"/>
        <v/>
      </c>
      <c r="Q58" s="14" t="str">
        <f t="shared" si="3"/>
        <v/>
      </c>
      <c r="R58" s="14">
        <f t="shared" si="4"/>
        <v>900</v>
      </c>
      <c r="S58" s="10" t="s">
        <v>364</v>
      </c>
      <c r="T58" s="13" t="s">
        <v>362</v>
      </c>
      <c r="U58" s="11" t="s">
        <v>39</v>
      </c>
      <c r="V58" s="11" t="s">
        <v>327</v>
      </c>
      <c r="W58" s="11" t="s">
        <v>41</v>
      </c>
      <c r="X58" s="13" t="s">
        <v>328</v>
      </c>
      <c r="Y58" s="10" t="s">
        <v>337</v>
      </c>
      <c r="Z58" s="13" t="s">
        <v>348</v>
      </c>
    </row>
    <row r="59" s="1" customFormat="1" ht="54" spans="1:26">
      <c r="A59" s="12">
        <v>54</v>
      </c>
      <c r="B59" s="11" t="s">
        <v>31</v>
      </c>
      <c r="C59" s="13" t="s">
        <v>365</v>
      </c>
      <c r="D59" s="13" t="s">
        <v>366</v>
      </c>
      <c r="E59" s="14" t="str">
        <f t="shared" si="0"/>
        <v>1男</v>
      </c>
      <c r="F59" s="10" t="s">
        <v>367</v>
      </c>
      <c r="G59" s="15" t="s">
        <v>27</v>
      </c>
      <c r="H59" s="11" t="s">
        <v>323</v>
      </c>
      <c r="I59" s="11" t="s">
        <v>324</v>
      </c>
      <c r="J59" s="11" t="s">
        <v>37</v>
      </c>
      <c r="K59" s="11" t="s">
        <v>37</v>
      </c>
      <c r="L59" s="11">
        <v>3</v>
      </c>
      <c r="M59" s="15">
        <v>202110</v>
      </c>
      <c r="N59" s="15">
        <v>202112</v>
      </c>
      <c r="O59" s="18">
        <f t="shared" si="1"/>
        <v>900</v>
      </c>
      <c r="P59" s="18" t="str">
        <f t="shared" si="2"/>
        <v/>
      </c>
      <c r="Q59" s="14" t="str">
        <f t="shared" si="3"/>
        <v/>
      </c>
      <c r="R59" s="14">
        <f t="shared" si="4"/>
        <v>900</v>
      </c>
      <c r="S59" s="10" t="s">
        <v>368</v>
      </c>
      <c r="T59" s="13" t="s">
        <v>365</v>
      </c>
      <c r="U59" s="11" t="s">
        <v>39</v>
      </c>
      <c r="V59" s="13" t="s">
        <v>327</v>
      </c>
      <c r="W59" s="11" t="s">
        <v>41</v>
      </c>
      <c r="X59" s="13" t="s">
        <v>328</v>
      </c>
      <c r="Y59" s="10" t="s">
        <v>337</v>
      </c>
      <c r="Z59" s="13" t="s">
        <v>369</v>
      </c>
    </row>
    <row r="60" s="1" customFormat="1" ht="40.5" spans="1:26">
      <c r="A60" s="12">
        <v>55</v>
      </c>
      <c r="B60" s="11" t="s">
        <v>31</v>
      </c>
      <c r="C60" s="13" t="s">
        <v>370</v>
      </c>
      <c r="D60" s="13" t="s">
        <v>86</v>
      </c>
      <c r="E60" s="14" t="str">
        <f t="shared" si="0"/>
        <v>1男</v>
      </c>
      <c r="F60" s="10" t="s">
        <v>371</v>
      </c>
      <c r="G60" s="15" t="s">
        <v>28</v>
      </c>
      <c r="H60" s="11" t="s">
        <v>372</v>
      </c>
      <c r="I60" s="11" t="s">
        <v>373</v>
      </c>
      <c r="J60" s="11" t="s">
        <v>37</v>
      </c>
      <c r="K60" s="11" t="s">
        <v>37</v>
      </c>
      <c r="L60" s="11">
        <v>3</v>
      </c>
      <c r="M60" s="15">
        <v>202110</v>
      </c>
      <c r="N60" s="15">
        <v>202112</v>
      </c>
      <c r="O60" s="18" t="str">
        <f t="shared" si="1"/>
        <v/>
      </c>
      <c r="P60" s="18">
        <f t="shared" si="2"/>
        <v>600</v>
      </c>
      <c r="Q60" s="14" t="str">
        <f t="shared" si="3"/>
        <v/>
      </c>
      <c r="R60" s="14">
        <f t="shared" si="4"/>
        <v>600</v>
      </c>
      <c r="S60" s="10" t="s">
        <v>374</v>
      </c>
      <c r="T60" s="13" t="s">
        <v>370</v>
      </c>
      <c r="U60" s="11" t="s">
        <v>39</v>
      </c>
      <c r="V60" s="11" t="s">
        <v>167</v>
      </c>
      <c r="W60" s="11" t="s">
        <v>41</v>
      </c>
      <c r="X60" s="11" t="s">
        <v>375</v>
      </c>
      <c r="Y60" s="20" t="s">
        <v>376</v>
      </c>
      <c r="Z60" s="13" t="s">
        <v>377</v>
      </c>
    </row>
    <row r="61" s="1" customFormat="1" ht="40.5" spans="1:26">
      <c r="A61" s="12">
        <v>56</v>
      </c>
      <c r="B61" s="15" t="s">
        <v>45</v>
      </c>
      <c r="C61" s="13" t="s">
        <v>378</v>
      </c>
      <c r="D61" s="13" t="s">
        <v>145</v>
      </c>
      <c r="E61" s="14" t="str">
        <f t="shared" si="0"/>
        <v>1男</v>
      </c>
      <c r="F61" s="10" t="s">
        <v>379</v>
      </c>
      <c r="G61" s="15" t="s">
        <v>28</v>
      </c>
      <c r="H61" s="11" t="s">
        <v>380</v>
      </c>
      <c r="I61" s="11" t="s">
        <v>381</v>
      </c>
      <c r="J61" s="11" t="s">
        <v>37</v>
      </c>
      <c r="K61" s="11" t="s">
        <v>37</v>
      </c>
      <c r="L61" s="11">
        <v>3</v>
      </c>
      <c r="M61" s="15">
        <v>202110</v>
      </c>
      <c r="N61" s="15">
        <v>202112</v>
      </c>
      <c r="O61" s="18" t="str">
        <f t="shared" si="1"/>
        <v/>
      </c>
      <c r="P61" s="18">
        <f t="shared" si="2"/>
        <v>600</v>
      </c>
      <c r="Q61" s="14" t="str">
        <f t="shared" si="3"/>
        <v/>
      </c>
      <c r="R61" s="14">
        <f t="shared" si="4"/>
        <v>600</v>
      </c>
      <c r="S61" s="10" t="s">
        <v>382</v>
      </c>
      <c r="T61" s="13" t="s">
        <v>378</v>
      </c>
      <c r="U61" s="11" t="s">
        <v>39</v>
      </c>
      <c r="V61" s="11" t="s">
        <v>167</v>
      </c>
      <c r="W61" s="11" t="s">
        <v>41</v>
      </c>
      <c r="X61" s="11" t="s">
        <v>375</v>
      </c>
      <c r="Y61" s="20" t="s">
        <v>376</v>
      </c>
      <c r="Z61" s="13" t="s">
        <v>383</v>
      </c>
    </row>
    <row r="62" s="1" customFormat="1" ht="40.5" spans="1:26">
      <c r="A62" s="12">
        <v>57</v>
      </c>
      <c r="B62" s="11" t="s">
        <v>45</v>
      </c>
      <c r="C62" s="13" t="s">
        <v>384</v>
      </c>
      <c r="D62" s="13" t="s">
        <v>70</v>
      </c>
      <c r="E62" s="14" t="str">
        <f t="shared" si="0"/>
        <v>1男</v>
      </c>
      <c r="F62" s="10" t="s">
        <v>385</v>
      </c>
      <c r="G62" s="15" t="s">
        <v>28</v>
      </c>
      <c r="H62" s="11" t="s">
        <v>386</v>
      </c>
      <c r="I62" s="11" t="s">
        <v>387</v>
      </c>
      <c r="J62" s="11" t="s">
        <v>37</v>
      </c>
      <c r="K62" s="11" t="s">
        <v>37</v>
      </c>
      <c r="L62" s="11">
        <v>3</v>
      </c>
      <c r="M62" s="15">
        <v>202110</v>
      </c>
      <c r="N62" s="15">
        <v>202112</v>
      </c>
      <c r="O62" s="18" t="str">
        <f t="shared" si="1"/>
        <v/>
      </c>
      <c r="P62" s="18">
        <f t="shared" si="2"/>
        <v>600</v>
      </c>
      <c r="Q62" s="14" t="str">
        <f t="shared" si="3"/>
        <v/>
      </c>
      <c r="R62" s="14">
        <f t="shared" si="4"/>
        <v>600</v>
      </c>
      <c r="S62" s="10" t="s">
        <v>388</v>
      </c>
      <c r="T62" s="13" t="s">
        <v>384</v>
      </c>
      <c r="U62" s="11" t="s">
        <v>39</v>
      </c>
      <c r="V62" s="11" t="s">
        <v>167</v>
      </c>
      <c r="W62" s="11" t="s">
        <v>41</v>
      </c>
      <c r="X62" s="11" t="s">
        <v>375</v>
      </c>
      <c r="Y62" s="20" t="s">
        <v>376</v>
      </c>
      <c r="Z62" s="11" t="s">
        <v>389</v>
      </c>
    </row>
    <row r="63" s="1" customFormat="1" ht="40.5" spans="1:26">
      <c r="A63" s="12">
        <v>58</v>
      </c>
      <c r="B63" s="11" t="s">
        <v>45</v>
      </c>
      <c r="C63" s="13" t="s">
        <v>390</v>
      </c>
      <c r="D63" s="13" t="s">
        <v>60</v>
      </c>
      <c r="E63" s="14" t="str">
        <f t="shared" si="0"/>
        <v>1男</v>
      </c>
      <c r="F63" s="10" t="s">
        <v>391</v>
      </c>
      <c r="G63" s="15" t="s">
        <v>28</v>
      </c>
      <c r="H63" s="11" t="s">
        <v>392</v>
      </c>
      <c r="I63" s="11" t="s">
        <v>393</v>
      </c>
      <c r="J63" s="11" t="s">
        <v>37</v>
      </c>
      <c r="K63" s="11" t="s">
        <v>37</v>
      </c>
      <c r="L63" s="11">
        <v>3</v>
      </c>
      <c r="M63" s="15">
        <v>202110</v>
      </c>
      <c r="N63" s="15">
        <v>202112</v>
      </c>
      <c r="O63" s="18" t="str">
        <f t="shared" si="1"/>
        <v/>
      </c>
      <c r="P63" s="18">
        <f t="shared" si="2"/>
        <v>600</v>
      </c>
      <c r="Q63" s="14" t="str">
        <f t="shared" si="3"/>
        <v/>
      </c>
      <c r="R63" s="14">
        <f t="shared" si="4"/>
        <v>600</v>
      </c>
      <c r="S63" s="10" t="s">
        <v>394</v>
      </c>
      <c r="T63" s="13" t="s">
        <v>390</v>
      </c>
      <c r="U63" s="11" t="s">
        <v>39</v>
      </c>
      <c r="V63" s="11" t="s">
        <v>167</v>
      </c>
      <c r="W63" s="11" t="s">
        <v>41</v>
      </c>
      <c r="X63" s="11" t="s">
        <v>395</v>
      </c>
      <c r="Y63" s="10" t="s">
        <v>396</v>
      </c>
      <c r="Z63" s="13" t="s">
        <v>397</v>
      </c>
    </row>
    <row r="64" s="1" customFormat="1" ht="40.5" spans="1:26">
      <c r="A64" s="12">
        <v>59</v>
      </c>
      <c r="B64" s="11" t="s">
        <v>31</v>
      </c>
      <c r="C64" s="13" t="s">
        <v>398</v>
      </c>
      <c r="D64" s="13" t="s">
        <v>399</v>
      </c>
      <c r="E64" s="14" t="str">
        <f t="shared" si="0"/>
        <v>1男</v>
      </c>
      <c r="F64" s="10" t="s">
        <v>400</v>
      </c>
      <c r="G64" s="15" t="s">
        <v>27</v>
      </c>
      <c r="H64" s="11" t="s">
        <v>401</v>
      </c>
      <c r="I64" s="11" t="s">
        <v>402</v>
      </c>
      <c r="J64" s="11" t="s">
        <v>37</v>
      </c>
      <c r="K64" s="11" t="s">
        <v>37</v>
      </c>
      <c r="L64" s="11">
        <v>2</v>
      </c>
      <c r="M64" s="15">
        <v>202111</v>
      </c>
      <c r="N64" s="15">
        <v>202112</v>
      </c>
      <c r="O64" s="18">
        <f t="shared" si="1"/>
        <v>600</v>
      </c>
      <c r="P64" s="18" t="str">
        <f t="shared" si="2"/>
        <v/>
      </c>
      <c r="Q64" s="14" t="str">
        <f t="shared" si="3"/>
        <v/>
      </c>
      <c r="R64" s="14">
        <f t="shared" si="4"/>
        <v>600</v>
      </c>
      <c r="S64" s="10" t="s">
        <v>403</v>
      </c>
      <c r="T64" s="13" t="s">
        <v>398</v>
      </c>
      <c r="U64" s="11" t="s">
        <v>39</v>
      </c>
      <c r="V64" s="11" t="s">
        <v>167</v>
      </c>
      <c r="W64" s="11" t="s">
        <v>41</v>
      </c>
      <c r="X64" s="11" t="s">
        <v>395</v>
      </c>
      <c r="Y64" s="10" t="s">
        <v>396</v>
      </c>
      <c r="Z64" s="13" t="s">
        <v>404</v>
      </c>
    </row>
    <row r="65" s="1" customFormat="1" ht="40.5" spans="1:26">
      <c r="A65" s="12">
        <v>60</v>
      </c>
      <c r="B65" s="11" t="s">
        <v>31</v>
      </c>
      <c r="C65" s="13" t="s">
        <v>405</v>
      </c>
      <c r="D65" s="13" t="s">
        <v>86</v>
      </c>
      <c r="E65" s="14" t="str">
        <f t="shared" si="0"/>
        <v>1男</v>
      </c>
      <c r="F65" s="10" t="s">
        <v>406</v>
      </c>
      <c r="G65" s="15" t="s">
        <v>27</v>
      </c>
      <c r="H65" s="11" t="s">
        <v>407</v>
      </c>
      <c r="I65" s="11" t="s">
        <v>408</v>
      </c>
      <c r="J65" s="11" t="s">
        <v>37</v>
      </c>
      <c r="K65" s="11" t="s">
        <v>37</v>
      </c>
      <c r="L65" s="11">
        <v>2</v>
      </c>
      <c r="M65" s="15">
        <v>202111</v>
      </c>
      <c r="N65" s="15">
        <v>202112</v>
      </c>
      <c r="O65" s="18">
        <f t="shared" si="1"/>
        <v>600</v>
      </c>
      <c r="P65" s="18" t="str">
        <f t="shared" si="2"/>
        <v/>
      </c>
      <c r="Q65" s="14" t="str">
        <f t="shared" si="3"/>
        <v/>
      </c>
      <c r="R65" s="14">
        <f t="shared" si="4"/>
        <v>600</v>
      </c>
      <c r="S65" s="10" t="s">
        <v>409</v>
      </c>
      <c r="T65" s="13" t="s">
        <v>405</v>
      </c>
      <c r="U65" s="11" t="s">
        <v>39</v>
      </c>
      <c r="V65" s="11" t="s">
        <v>167</v>
      </c>
      <c r="W65" s="11" t="s">
        <v>41</v>
      </c>
      <c r="X65" s="11" t="s">
        <v>395</v>
      </c>
      <c r="Y65" s="10" t="s">
        <v>396</v>
      </c>
      <c r="Z65" s="13" t="s">
        <v>404</v>
      </c>
    </row>
    <row r="66" s="1" customFormat="1" ht="40.5" spans="1:26">
      <c r="A66" s="12">
        <v>61</v>
      </c>
      <c r="B66" s="11" t="s">
        <v>45</v>
      </c>
      <c r="C66" s="13" t="s">
        <v>410</v>
      </c>
      <c r="D66" s="13" t="s">
        <v>411</v>
      </c>
      <c r="E66" s="14" t="str">
        <f t="shared" si="0"/>
        <v>2女</v>
      </c>
      <c r="F66" s="10" t="s">
        <v>412</v>
      </c>
      <c r="G66" s="15" t="s">
        <v>28</v>
      </c>
      <c r="H66" s="11" t="s">
        <v>413</v>
      </c>
      <c r="I66" s="11" t="s">
        <v>414</v>
      </c>
      <c r="J66" s="11" t="s">
        <v>37</v>
      </c>
      <c r="K66" s="11" t="s">
        <v>37</v>
      </c>
      <c r="L66" s="11">
        <v>2</v>
      </c>
      <c r="M66" s="15">
        <v>202111</v>
      </c>
      <c r="N66" s="15">
        <v>202112</v>
      </c>
      <c r="O66" s="18" t="str">
        <f t="shared" si="1"/>
        <v/>
      </c>
      <c r="P66" s="18">
        <f t="shared" si="2"/>
        <v>400</v>
      </c>
      <c r="Q66" s="14" t="str">
        <f t="shared" si="3"/>
        <v/>
      </c>
      <c r="R66" s="14">
        <f t="shared" si="4"/>
        <v>400</v>
      </c>
      <c r="S66" s="10" t="s">
        <v>415</v>
      </c>
      <c r="T66" s="13" t="s">
        <v>410</v>
      </c>
      <c r="U66" s="11" t="s">
        <v>39</v>
      </c>
      <c r="V66" s="11" t="s">
        <v>167</v>
      </c>
      <c r="W66" s="11" t="s">
        <v>41</v>
      </c>
      <c r="X66" s="11" t="s">
        <v>395</v>
      </c>
      <c r="Y66" s="10" t="s">
        <v>396</v>
      </c>
      <c r="Z66" s="13" t="s">
        <v>397</v>
      </c>
    </row>
    <row r="67" s="1" customFormat="1" ht="40.5" spans="1:26">
      <c r="A67" s="12">
        <v>62</v>
      </c>
      <c r="B67" s="11" t="s">
        <v>45</v>
      </c>
      <c r="C67" s="13" t="s">
        <v>416</v>
      </c>
      <c r="D67" s="13" t="s">
        <v>417</v>
      </c>
      <c r="E67" s="14" t="str">
        <f t="shared" si="0"/>
        <v>1男</v>
      </c>
      <c r="F67" s="10" t="s">
        <v>418</v>
      </c>
      <c r="G67" s="15" t="s">
        <v>28</v>
      </c>
      <c r="H67" s="11" t="s">
        <v>419</v>
      </c>
      <c r="I67" s="11" t="s">
        <v>420</v>
      </c>
      <c r="J67" s="11" t="s">
        <v>37</v>
      </c>
      <c r="K67" s="11" t="s">
        <v>37</v>
      </c>
      <c r="L67" s="11">
        <v>1</v>
      </c>
      <c r="M67" s="15">
        <v>202112</v>
      </c>
      <c r="N67" s="15">
        <v>202112</v>
      </c>
      <c r="O67" s="18" t="str">
        <f t="shared" si="1"/>
        <v/>
      </c>
      <c r="P67" s="18">
        <f t="shared" si="2"/>
        <v>200</v>
      </c>
      <c r="Q67" s="14" t="str">
        <f t="shared" si="3"/>
        <v/>
      </c>
      <c r="R67" s="14">
        <f t="shared" si="4"/>
        <v>200</v>
      </c>
      <c r="S67" s="10" t="s">
        <v>421</v>
      </c>
      <c r="T67" s="13" t="s">
        <v>416</v>
      </c>
      <c r="U67" s="11" t="s">
        <v>39</v>
      </c>
      <c r="V67" s="11" t="s">
        <v>135</v>
      </c>
      <c r="W67" s="11" t="s">
        <v>210</v>
      </c>
      <c r="X67" s="11" t="s">
        <v>211</v>
      </c>
      <c r="Y67" s="10" t="s">
        <v>422</v>
      </c>
      <c r="Z67" s="11" t="s">
        <v>423</v>
      </c>
    </row>
    <row r="68" s="1" customFormat="1" ht="40.5" spans="1:26">
      <c r="A68" s="12">
        <v>63</v>
      </c>
      <c r="B68" s="11" t="s">
        <v>45</v>
      </c>
      <c r="C68" s="11" t="s">
        <v>424</v>
      </c>
      <c r="D68" s="13" t="s">
        <v>75</v>
      </c>
      <c r="E68" s="14" t="str">
        <f t="shared" si="0"/>
        <v>1男</v>
      </c>
      <c r="F68" s="10" t="s">
        <v>425</v>
      </c>
      <c r="G68" s="15" t="s">
        <v>28</v>
      </c>
      <c r="H68" s="11" t="s">
        <v>200</v>
      </c>
      <c r="I68" s="11" t="s">
        <v>420</v>
      </c>
      <c r="J68" s="11" t="s">
        <v>37</v>
      </c>
      <c r="K68" s="11" t="s">
        <v>37</v>
      </c>
      <c r="L68" s="11">
        <v>1</v>
      </c>
      <c r="M68" s="15">
        <v>202112</v>
      </c>
      <c r="N68" s="15">
        <v>202112</v>
      </c>
      <c r="O68" s="18" t="str">
        <f t="shared" si="1"/>
        <v/>
      </c>
      <c r="P68" s="18">
        <f t="shared" si="2"/>
        <v>200</v>
      </c>
      <c r="Q68" s="14" t="str">
        <f t="shared" si="3"/>
        <v/>
      </c>
      <c r="R68" s="14">
        <f t="shared" si="4"/>
        <v>200</v>
      </c>
      <c r="S68" s="10" t="s">
        <v>426</v>
      </c>
      <c r="T68" s="11" t="s">
        <v>424</v>
      </c>
      <c r="U68" s="11" t="s">
        <v>39</v>
      </c>
      <c r="V68" s="11" t="s">
        <v>135</v>
      </c>
      <c r="W68" s="11" t="s">
        <v>210</v>
      </c>
      <c r="X68" s="11" t="s">
        <v>211</v>
      </c>
      <c r="Y68" s="10" t="s">
        <v>422</v>
      </c>
      <c r="Z68" s="11"/>
    </row>
    <row r="69" s="1" customFormat="1" ht="40.5" spans="1:26">
      <c r="A69" s="12">
        <v>64</v>
      </c>
      <c r="B69" s="11" t="s">
        <v>31</v>
      </c>
      <c r="C69" s="13" t="s">
        <v>213</v>
      </c>
      <c r="D69" s="13" t="s">
        <v>427</v>
      </c>
      <c r="E69" s="14" t="str">
        <f t="shared" si="0"/>
        <v>1男</v>
      </c>
      <c r="F69" s="11" t="s">
        <v>428</v>
      </c>
      <c r="G69" s="15" t="s">
        <v>28</v>
      </c>
      <c r="H69" s="11" t="s">
        <v>200</v>
      </c>
      <c r="I69" s="11" t="s">
        <v>208</v>
      </c>
      <c r="J69" s="11" t="s">
        <v>102</v>
      </c>
      <c r="K69" s="11"/>
      <c r="L69" s="11">
        <v>1</v>
      </c>
      <c r="M69" s="15">
        <v>202112</v>
      </c>
      <c r="N69" s="15">
        <v>202112</v>
      </c>
      <c r="O69" s="18" t="str">
        <f t="shared" si="1"/>
        <v/>
      </c>
      <c r="P69" s="18">
        <f t="shared" si="2"/>
        <v>200</v>
      </c>
      <c r="Q69" s="14" t="str">
        <f t="shared" si="3"/>
        <v/>
      </c>
      <c r="R69" s="14">
        <f t="shared" si="4"/>
        <v>200</v>
      </c>
      <c r="S69" s="10" t="s">
        <v>429</v>
      </c>
      <c r="T69" s="13" t="s">
        <v>213</v>
      </c>
      <c r="U69" s="11" t="s">
        <v>39</v>
      </c>
      <c r="V69" s="11" t="s">
        <v>135</v>
      </c>
      <c r="W69" s="11" t="s">
        <v>210</v>
      </c>
      <c r="X69" s="11" t="s">
        <v>211</v>
      </c>
      <c r="Y69" s="10" t="s">
        <v>422</v>
      </c>
      <c r="Z69" s="11"/>
    </row>
    <row r="70" s="1" customFormat="1" ht="54" spans="1:26">
      <c r="A70" s="12">
        <v>65</v>
      </c>
      <c r="B70" s="11" t="s">
        <v>31</v>
      </c>
      <c r="C70" s="13" t="s">
        <v>430</v>
      </c>
      <c r="D70" s="13" t="s">
        <v>162</v>
      </c>
      <c r="E70" s="14" t="str">
        <f t="shared" si="0"/>
        <v>2女</v>
      </c>
      <c r="F70" s="10" t="s">
        <v>431</v>
      </c>
      <c r="G70" s="15" t="s">
        <v>27</v>
      </c>
      <c r="H70" s="11" t="s">
        <v>432</v>
      </c>
      <c r="I70" s="11" t="s">
        <v>250</v>
      </c>
      <c r="J70" s="11" t="s">
        <v>37</v>
      </c>
      <c r="K70" s="11" t="s">
        <v>37</v>
      </c>
      <c r="L70" s="11">
        <v>2</v>
      </c>
      <c r="M70" s="15">
        <v>202111</v>
      </c>
      <c r="N70" s="15">
        <v>202112</v>
      </c>
      <c r="O70" s="18">
        <f t="shared" si="1"/>
        <v>600</v>
      </c>
      <c r="P70" s="18" t="str">
        <f t="shared" si="2"/>
        <v/>
      </c>
      <c r="Q70" s="14" t="str">
        <f t="shared" si="3"/>
        <v/>
      </c>
      <c r="R70" s="14">
        <f t="shared" si="4"/>
        <v>600</v>
      </c>
      <c r="S70" s="10" t="s">
        <v>433</v>
      </c>
      <c r="T70" s="13" t="s">
        <v>430</v>
      </c>
      <c r="U70" s="11" t="s">
        <v>39</v>
      </c>
      <c r="V70" s="11" t="s">
        <v>135</v>
      </c>
      <c r="W70" s="11" t="s">
        <v>210</v>
      </c>
      <c r="X70" s="11" t="s">
        <v>211</v>
      </c>
      <c r="Y70" s="10" t="s">
        <v>422</v>
      </c>
      <c r="Z70" s="13" t="s">
        <v>213</v>
      </c>
    </row>
    <row r="71" s="2" customFormat="1" ht="40.5" spans="1:26">
      <c r="A71" s="12">
        <v>66</v>
      </c>
      <c r="B71" s="11" t="s">
        <v>45</v>
      </c>
      <c r="C71" s="11" t="s">
        <v>434</v>
      </c>
      <c r="D71" s="11" t="s">
        <v>435</v>
      </c>
      <c r="E71" s="14" t="s">
        <v>436</v>
      </c>
      <c r="F71" s="10" t="s">
        <v>437</v>
      </c>
      <c r="G71" s="15" t="s">
        <v>27</v>
      </c>
      <c r="H71" s="11" t="s">
        <v>438</v>
      </c>
      <c r="I71" s="11" t="s">
        <v>439</v>
      </c>
      <c r="J71" s="11" t="s">
        <v>37</v>
      </c>
      <c r="K71" s="11" t="s">
        <v>37</v>
      </c>
      <c r="L71" s="11">
        <v>3</v>
      </c>
      <c r="M71" s="15">
        <v>202110</v>
      </c>
      <c r="N71" s="15">
        <v>202112</v>
      </c>
      <c r="O71" s="18">
        <v>900</v>
      </c>
      <c r="P71" s="18" t="s">
        <v>195</v>
      </c>
      <c r="Q71" s="14" t="s">
        <v>195</v>
      </c>
      <c r="R71" s="14">
        <v>900</v>
      </c>
      <c r="S71" s="10" t="s">
        <v>440</v>
      </c>
      <c r="T71" s="11" t="s">
        <v>434</v>
      </c>
      <c r="U71" s="11" t="s">
        <v>39</v>
      </c>
      <c r="V71" s="11" t="s">
        <v>441</v>
      </c>
      <c r="W71" s="11" t="s">
        <v>210</v>
      </c>
      <c r="X71" s="11" t="s">
        <v>442</v>
      </c>
      <c r="Y71" s="10" t="s">
        <v>443</v>
      </c>
      <c r="Z71" s="11" t="s">
        <v>444</v>
      </c>
    </row>
    <row r="72" s="1" customFormat="1" ht="40.5" spans="1:26">
      <c r="A72" s="12">
        <v>67</v>
      </c>
      <c r="B72" s="11" t="s">
        <v>45</v>
      </c>
      <c r="C72" s="13" t="s">
        <v>445</v>
      </c>
      <c r="D72" s="13" t="s">
        <v>446</v>
      </c>
      <c r="E72" s="14" t="str">
        <f>IFERROR(IF(MOD(MID(D72,17,1),2)=1,"1男","2女"),"")</f>
        <v>2女</v>
      </c>
      <c r="F72" s="10" t="s">
        <v>447</v>
      </c>
      <c r="G72" s="15" t="s">
        <v>27</v>
      </c>
      <c r="H72" s="11" t="s">
        <v>438</v>
      </c>
      <c r="I72" s="11" t="s">
        <v>439</v>
      </c>
      <c r="J72" s="11" t="s">
        <v>37</v>
      </c>
      <c r="K72" s="11" t="s">
        <v>37</v>
      </c>
      <c r="L72" s="11">
        <v>3</v>
      </c>
      <c r="M72" s="11">
        <v>202110</v>
      </c>
      <c r="N72" s="15">
        <v>202112</v>
      </c>
      <c r="O72" s="18">
        <f>IF(L72=0,"",IF(G72="单位就业",L72*300,""))</f>
        <v>900</v>
      </c>
      <c r="P72" s="18" t="str">
        <f>IF(L72=0,"",IF(G72="灵活就业",L72*200,""))</f>
        <v/>
      </c>
      <c r="Q72" s="14" t="str">
        <f>IF(J72="是",800,IF(J72="否",200,""))</f>
        <v/>
      </c>
      <c r="R72" s="14">
        <f>IF(SUM(O72:Q72)=0,"",SUM(O72:Q72))</f>
        <v>900</v>
      </c>
      <c r="S72" s="10" t="s">
        <v>448</v>
      </c>
      <c r="T72" s="11" t="s">
        <v>445</v>
      </c>
      <c r="U72" s="11" t="s">
        <v>39</v>
      </c>
      <c r="V72" s="11" t="s">
        <v>135</v>
      </c>
      <c r="W72" s="11" t="s">
        <v>210</v>
      </c>
      <c r="X72" s="11" t="s">
        <v>442</v>
      </c>
      <c r="Y72" s="10" t="s">
        <v>443</v>
      </c>
      <c r="Z72" s="13" t="s">
        <v>444</v>
      </c>
    </row>
    <row r="73" s="1" customFormat="1" ht="40.5" spans="1:26">
      <c r="A73" s="12">
        <v>68</v>
      </c>
      <c r="B73" s="11" t="s">
        <v>45</v>
      </c>
      <c r="C73" s="13" t="s">
        <v>449</v>
      </c>
      <c r="D73" s="13" t="s">
        <v>75</v>
      </c>
      <c r="E73" s="14" t="str">
        <f>IFERROR(IF(MOD(MID(D73,17,1),2)=1,"1男","2女"),"")</f>
        <v>1男</v>
      </c>
      <c r="F73" s="10" t="s">
        <v>450</v>
      </c>
      <c r="G73" s="15" t="s">
        <v>28</v>
      </c>
      <c r="H73" s="11" t="s">
        <v>101</v>
      </c>
      <c r="I73" s="11" t="s">
        <v>451</v>
      </c>
      <c r="J73" s="11" t="s">
        <v>102</v>
      </c>
      <c r="K73" s="11"/>
      <c r="L73" s="11">
        <v>3</v>
      </c>
      <c r="M73" s="15">
        <v>202110</v>
      </c>
      <c r="N73" s="15">
        <v>202112</v>
      </c>
      <c r="O73" s="18" t="str">
        <f>IF(L73=0,"",IF(G73="单位就业",L73*300,""))</f>
        <v/>
      </c>
      <c r="P73" s="18">
        <f>IF(L73=0,"",IF(G73="灵活就业",L73*200,""))</f>
        <v>600</v>
      </c>
      <c r="Q73" s="14" t="str">
        <f>IF(J73="是",800,IF(J73="否",200,""))</f>
        <v/>
      </c>
      <c r="R73" s="14">
        <f>IF(SUM(O73:Q73)=0,"",SUM(O73:Q73))</f>
        <v>600</v>
      </c>
      <c r="S73" s="10" t="s">
        <v>452</v>
      </c>
      <c r="T73" s="13" t="s">
        <v>449</v>
      </c>
      <c r="U73" s="11" t="s">
        <v>39</v>
      </c>
      <c r="V73" s="11" t="s">
        <v>135</v>
      </c>
      <c r="W73" s="11" t="s">
        <v>210</v>
      </c>
      <c r="X73" s="11" t="s">
        <v>453</v>
      </c>
      <c r="Y73" s="10" t="s">
        <v>454</v>
      </c>
      <c r="Z73" s="13" t="s">
        <v>455</v>
      </c>
    </row>
    <row r="74" s="1" customFormat="1" ht="40.5" spans="1:26">
      <c r="A74" s="12">
        <v>69</v>
      </c>
      <c r="B74" s="11" t="s">
        <v>45</v>
      </c>
      <c r="C74" s="13" t="s">
        <v>456</v>
      </c>
      <c r="D74" s="13" t="s">
        <v>457</v>
      </c>
      <c r="E74" s="14" t="str">
        <f>IFERROR(IF(MOD(MID(D74,17,1),2)=1,"1男","2女"),"")</f>
        <v>1男</v>
      </c>
      <c r="F74" s="10" t="s">
        <v>458</v>
      </c>
      <c r="G74" s="15" t="s">
        <v>28</v>
      </c>
      <c r="H74" s="11" t="s">
        <v>101</v>
      </c>
      <c r="I74" s="11" t="s">
        <v>459</v>
      </c>
      <c r="J74" s="11" t="s">
        <v>37</v>
      </c>
      <c r="K74" s="11" t="s">
        <v>37</v>
      </c>
      <c r="L74" s="11">
        <v>3</v>
      </c>
      <c r="M74" s="15">
        <v>202110</v>
      </c>
      <c r="N74" s="15">
        <v>202112</v>
      </c>
      <c r="O74" s="18" t="str">
        <f>IF(L74=0,"",IF(G74="单位就业",L74*300,""))</f>
        <v/>
      </c>
      <c r="P74" s="18">
        <f>IF(L74=0,"",IF(G74="灵活就业",L74*200,""))</f>
        <v>600</v>
      </c>
      <c r="Q74" s="14" t="str">
        <f>IF(J74="是",800,IF(J74="否",200,""))</f>
        <v/>
      </c>
      <c r="R74" s="14">
        <f>IF(SUM(O74:Q74)=0,"",SUM(O74:Q74))</f>
        <v>600</v>
      </c>
      <c r="S74" s="10" t="s">
        <v>460</v>
      </c>
      <c r="T74" s="13" t="s">
        <v>456</v>
      </c>
      <c r="U74" s="11" t="s">
        <v>39</v>
      </c>
      <c r="V74" s="11" t="s">
        <v>135</v>
      </c>
      <c r="W74" s="11" t="s">
        <v>210</v>
      </c>
      <c r="X74" s="11" t="s">
        <v>453</v>
      </c>
      <c r="Y74" s="10" t="s">
        <v>454</v>
      </c>
      <c r="Z74" s="11"/>
    </row>
    <row r="75" s="1" customFormat="1" ht="40.5" spans="1:26">
      <c r="A75" s="12">
        <v>70</v>
      </c>
      <c r="B75" s="11" t="s">
        <v>45</v>
      </c>
      <c r="C75" s="13" t="s">
        <v>461</v>
      </c>
      <c r="D75" s="13" t="s">
        <v>268</v>
      </c>
      <c r="E75" s="14" t="str">
        <f>IFERROR(IF(MOD(MID(D75,17,1),2)=1,"1男","2女"),"")</f>
        <v>1男</v>
      </c>
      <c r="F75" s="10" t="s">
        <v>462</v>
      </c>
      <c r="G75" s="15" t="s">
        <v>28</v>
      </c>
      <c r="H75" s="11" t="s">
        <v>200</v>
      </c>
      <c r="I75" s="11" t="s">
        <v>463</v>
      </c>
      <c r="J75" s="11" t="s">
        <v>102</v>
      </c>
      <c r="K75" s="11"/>
      <c r="L75" s="11">
        <v>3</v>
      </c>
      <c r="M75" s="15">
        <v>202110</v>
      </c>
      <c r="N75" s="15">
        <v>202112</v>
      </c>
      <c r="O75" s="18" t="str">
        <f>IF(L75=0,"",IF(G75="单位就业",L75*300,""))</f>
        <v/>
      </c>
      <c r="P75" s="18">
        <f>IF(L75=0,"",IF(G75="灵活就业",L75*200,""))</f>
        <v>600</v>
      </c>
      <c r="Q75" s="14" t="str">
        <f>IF(J75="是",800,IF(J75="否",200,""))</f>
        <v/>
      </c>
      <c r="R75" s="14">
        <f>IF(SUM(O75:Q75)=0,"",SUM(O75:Q75))</f>
        <v>600</v>
      </c>
      <c r="S75" s="10" t="s">
        <v>464</v>
      </c>
      <c r="T75" s="13" t="s">
        <v>461</v>
      </c>
      <c r="U75" s="11" t="s">
        <v>39</v>
      </c>
      <c r="V75" s="13" t="s">
        <v>40</v>
      </c>
      <c r="W75" s="11" t="s">
        <v>41</v>
      </c>
      <c r="X75" s="11" t="s">
        <v>465</v>
      </c>
      <c r="Y75" s="10" t="s">
        <v>466</v>
      </c>
      <c r="Z75" s="13" t="s">
        <v>467</v>
      </c>
    </row>
    <row r="76" s="1" customFormat="1" ht="40.5" spans="1:26">
      <c r="A76" s="12">
        <v>71</v>
      </c>
      <c r="B76" s="11" t="s">
        <v>45</v>
      </c>
      <c r="C76" s="13" t="s">
        <v>468</v>
      </c>
      <c r="D76" s="13" t="s">
        <v>261</v>
      </c>
      <c r="E76" s="14" t="str">
        <f>IFERROR(IF(MOD(MID(D76,17,1),2)=1,"1男","2女"),"")</f>
        <v>2女</v>
      </c>
      <c r="F76" s="10" t="s">
        <v>469</v>
      </c>
      <c r="G76" s="15" t="s">
        <v>28</v>
      </c>
      <c r="H76" s="11" t="s">
        <v>470</v>
      </c>
      <c r="I76" s="11" t="s">
        <v>471</v>
      </c>
      <c r="J76" s="11" t="s">
        <v>37</v>
      </c>
      <c r="K76" s="11" t="s">
        <v>37</v>
      </c>
      <c r="L76" s="11">
        <v>3</v>
      </c>
      <c r="M76" s="15">
        <v>202110</v>
      </c>
      <c r="N76" s="15">
        <v>202112</v>
      </c>
      <c r="O76" s="18" t="str">
        <f>IF(L76=0,"",IF(G76="单位就业",L76*300,""))</f>
        <v/>
      </c>
      <c r="P76" s="18">
        <f>IF(L76=0,"",IF(G76="灵活就业",L76*200,""))</f>
        <v>600</v>
      </c>
      <c r="Q76" s="14" t="str">
        <f>IF(J76="是",800,IF(J76="否",200,""))</f>
        <v/>
      </c>
      <c r="R76" s="14">
        <f>IF(SUM(O76:Q76)=0,"",SUM(O76:Q76))</f>
        <v>600</v>
      </c>
      <c r="S76" s="10" t="s">
        <v>472</v>
      </c>
      <c r="T76" s="13" t="s">
        <v>468</v>
      </c>
      <c r="U76" s="11" t="s">
        <v>39</v>
      </c>
      <c r="V76" s="13" t="s">
        <v>40</v>
      </c>
      <c r="W76" s="11" t="s">
        <v>41</v>
      </c>
      <c r="X76" s="11" t="s">
        <v>42</v>
      </c>
      <c r="Y76" s="10" t="s">
        <v>473</v>
      </c>
      <c r="Z76" s="13" t="s">
        <v>68</v>
      </c>
    </row>
    <row r="77" s="1" customFormat="1" ht="40.5" spans="1:26">
      <c r="A77" s="12">
        <v>72</v>
      </c>
      <c r="B77" s="11" t="s">
        <v>31</v>
      </c>
      <c r="C77" s="13" t="s">
        <v>474</v>
      </c>
      <c r="D77" s="13" t="s">
        <v>475</v>
      </c>
      <c r="E77" s="14" t="str">
        <f t="shared" ref="E77:E132" si="5">IFERROR(IF(MOD(MID(D77,17,1),2)=1,"1男","2女"),"")</f>
        <v>1男</v>
      </c>
      <c r="F77" s="10" t="s">
        <v>476</v>
      </c>
      <c r="G77" s="15" t="s">
        <v>28</v>
      </c>
      <c r="H77" s="11" t="s">
        <v>477</v>
      </c>
      <c r="I77" s="11" t="s">
        <v>420</v>
      </c>
      <c r="J77" s="11" t="s">
        <v>37</v>
      </c>
      <c r="K77" s="11" t="s">
        <v>37</v>
      </c>
      <c r="L77" s="11">
        <v>1</v>
      </c>
      <c r="M77" s="15">
        <v>202112</v>
      </c>
      <c r="N77" s="15">
        <v>202112</v>
      </c>
      <c r="O77" s="18" t="str">
        <f t="shared" ref="O77:O132" si="6">IF(L77=0,"",IF(G77="单位就业",L77*300,""))</f>
        <v/>
      </c>
      <c r="P77" s="18">
        <f t="shared" ref="P77:P132" si="7">IF(L77=0,"",IF(G77="灵活就业",L77*200,""))</f>
        <v>200</v>
      </c>
      <c r="Q77" s="14" t="str">
        <f t="shared" ref="Q77:Q132" si="8">IF(J77="是",800,IF(J77="否",200,""))</f>
        <v/>
      </c>
      <c r="R77" s="14">
        <f t="shared" ref="R77:R132" si="9">IF(SUM(O77:Q77)=0,"",SUM(O77:Q77))</f>
        <v>200</v>
      </c>
      <c r="S77" s="10" t="s">
        <v>478</v>
      </c>
      <c r="T77" s="13" t="s">
        <v>474</v>
      </c>
      <c r="U77" s="11" t="s">
        <v>39</v>
      </c>
      <c r="V77" s="11" t="s">
        <v>479</v>
      </c>
      <c r="W77" s="11" t="s">
        <v>41</v>
      </c>
      <c r="X77" s="11" t="s">
        <v>480</v>
      </c>
      <c r="Y77" s="10" t="s">
        <v>481</v>
      </c>
      <c r="Z77" s="11" t="s">
        <v>482</v>
      </c>
    </row>
    <row r="78" s="1" customFormat="1" ht="40.5" spans="1:26">
      <c r="A78" s="12">
        <v>73</v>
      </c>
      <c r="B78" s="11" t="s">
        <v>31</v>
      </c>
      <c r="C78" s="11" t="s">
        <v>483</v>
      </c>
      <c r="D78" s="10" t="s">
        <v>484</v>
      </c>
      <c r="E78" s="14" t="str">
        <f t="shared" si="5"/>
        <v>2女</v>
      </c>
      <c r="F78" s="10" t="s">
        <v>485</v>
      </c>
      <c r="G78" s="15" t="s">
        <v>27</v>
      </c>
      <c r="H78" s="11" t="s">
        <v>41</v>
      </c>
      <c r="I78" s="11" t="s">
        <v>89</v>
      </c>
      <c r="J78" s="11" t="s">
        <v>102</v>
      </c>
      <c r="K78" s="11"/>
      <c r="L78" s="11">
        <v>12</v>
      </c>
      <c r="M78" s="15">
        <v>202101</v>
      </c>
      <c r="N78" s="15">
        <v>202112</v>
      </c>
      <c r="O78" s="18">
        <f t="shared" si="6"/>
        <v>3600</v>
      </c>
      <c r="P78" s="18" t="str">
        <f t="shared" si="7"/>
        <v/>
      </c>
      <c r="Q78" s="14" t="str">
        <f t="shared" si="8"/>
        <v/>
      </c>
      <c r="R78" s="14">
        <f t="shared" si="9"/>
        <v>3600</v>
      </c>
      <c r="S78" s="10" t="s">
        <v>486</v>
      </c>
      <c r="T78" s="11" t="s">
        <v>483</v>
      </c>
      <c r="U78" s="11" t="s">
        <v>39</v>
      </c>
      <c r="V78" s="11" t="s">
        <v>327</v>
      </c>
      <c r="W78" s="11" t="s">
        <v>41</v>
      </c>
      <c r="X78" s="11" t="s">
        <v>328</v>
      </c>
      <c r="Y78" s="10" t="s">
        <v>487</v>
      </c>
      <c r="Z78" s="11" t="s">
        <v>369</v>
      </c>
    </row>
    <row r="79" s="1" customFormat="1" ht="40.5" spans="1:26">
      <c r="A79" s="12">
        <v>74</v>
      </c>
      <c r="B79" s="11" t="s">
        <v>488</v>
      </c>
      <c r="C79" s="11" t="s">
        <v>489</v>
      </c>
      <c r="D79" s="10" t="s">
        <v>490</v>
      </c>
      <c r="E79" s="14" t="str">
        <f t="shared" si="5"/>
        <v>2女</v>
      </c>
      <c r="F79" s="10" t="s">
        <v>491</v>
      </c>
      <c r="G79" s="15" t="s">
        <v>28</v>
      </c>
      <c r="H79" s="11" t="s">
        <v>492</v>
      </c>
      <c r="I79" s="11" t="s">
        <v>493</v>
      </c>
      <c r="J79" s="11" t="s">
        <v>494</v>
      </c>
      <c r="K79" s="11">
        <v>2021</v>
      </c>
      <c r="L79" s="11">
        <v>8</v>
      </c>
      <c r="M79" s="15">
        <v>202105</v>
      </c>
      <c r="N79" s="15">
        <v>202112</v>
      </c>
      <c r="O79" s="18" t="str">
        <f t="shared" si="6"/>
        <v/>
      </c>
      <c r="P79" s="18">
        <f t="shared" si="7"/>
        <v>1600</v>
      </c>
      <c r="Q79" s="14">
        <f t="shared" si="8"/>
        <v>200</v>
      </c>
      <c r="R79" s="14">
        <f t="shared" si="9"/>
        <v>1800</v>
      </c>
      <c r="S79" s="10" t="s">
        <v>495</v>
      </c>
      <c r="T79" s="11" t="s">
        <v>489</v>
      </c>
      <c r="U79" s="11" t="s">
        <v>39</v>
      </c>
      <c r="V79" s="11" t="s">
        <v>135</v>
      </c>
      <c r="W79" s="11" t="s">
        <v>203</v>
      </c>
      <c r="X79" s="11" t="s">
        <v>496</v>
      </c>
      <c r="Y79" s="10" t="s">
        <v>497</v>
      </c>
      <c r="Z79" s="11"/>
    </row>
    <row r="80" s="1" customFormat="1" ht="40.5" spans="1:26">
      <c r="A80" s="12">
        <v>75</v>
      </c>
      <c r="B80" s="11" t="s">
        <v>45</v>
      </c>
      <c r="C80" s="11" t="s">
        <v>498</v>
      </c>
      <c r="D80" s="10" t="s">
        <v>499</v>
      </c>
      <c r="E80" s="14" t="str">
        <f t="shared" si="5"/>
        <v>2女</v>
      </c>
      <c r="F80" s="10" t="s">
        <v>500</v>
      </c>
      <c r="G80" s="15" t="s">
        <v>28</v>
      </c>
      <c r="H80" s="11" t="s">
        <v>501</v>
      </c>
      <c r="I80" s="11" t="s">
        <v>502</v>
      </c>
      <c r="J80" s="11" t="s">
        <v>325</v>
      </c>
      <c r="K80" s="11">
        <v>2021</v>
      </c>
      <c r="L80" s="11">
        <v>10</v>
      </c>
      <c r="M80" s="15">
        <v>202103</v>
      </c>
      <c r="N80" s="15">
        <v>202112</v>
      </c>
      <c r="O80" s="18" t="str">
        <f t="shared" si="6"/>
        <v/>
      </c>
      <c r="P80" s="18">
        <f t="shared" si="7"/>
        <v>2000</v>
      </c>
      <c r="Q80" s="14">
        <f t="shared" si="8"/>
        <v>800</v>
      </c>
      <c r="R80" s="14">
        <f t="shared" si="9"/>
        <v>2800</v>
      </c>
      <c r="S80" s="10" t="s">
        <v>503</v>
      </c>
      <c r="T80" s="11" t="s">
        <v>498</v>
      </c>
      <c r="U80" s="11" t="s">
        <v>39</v>
      </c>
      <c r="V80" s="11" t="s">
        <v>327</v>
      </c>
      <c r="W80" s="11" t="s">
        <v>41</v>
      </c>
      <c r="X80" s="15" t="s">
        <v>504</v>
      </c>
      <c r="Y80" s="10" t="s">
        <v>505</v>
      </c>
      <c r="Z80" s="11"/>
    </row>
    <row r="81" s="1" customFormat="1" ht="40.5" spans="1:26">
      <c r="A81" s="12">
        <v>76</v>
      </c>
      <c r="B81" s="11" t="s">
        <v>45</v>
      </c>
      <c r="C81" s="13" t="s">
        <v>506</v>
      </c>
      <c r="D81" s="13" t="s">
        <v>99</v>
      </c>
      <c r="E81" s="14" t="str">
        <f t="shared" si="5"/>
        <v>1男</v>
      </c>
      <c r="F81" s="10" t="s">
        <v>507</v>
      </c>
      <c r="G81" s="15" t="s">
        <v>28</v>
      </c>
      <c r="H81" s="11" t="s">
        <v>101</v>
      </c>
      <c r="I81" s="11" t="s">
        <v>508</v>
      </c>
      <c r="J81" s="11" t="s">
        <v>37</v>
      </c>
      <c r="K81" s="11" t="s">
        <v>37</v>
      </c>
      <c r="L81" s="11">
        <v>2</v>
      </c>
      <c r="M81" s="15">
        <v>202111</v>
      </c>
      <c r="N81" s="15">
        <v>202112</v>
      </c>
      <c r="O81" s="18" t="str">
        <f t="shared" si="6"/>
        <v/>
      </c>
      <c r="P81" s="18">
        <f t="shared" si="7"/>
        <v>400</v>
      </c>
      <c r="Q81" s="14" t="str">
        <f t="shared" si="8"/>
        <v/>
      </c>
      <c r="R81" s="14">
        <f t="shared" si="9"/>
        <v>400</v>
      </c>
      <c r="S81" s="10" t="s">
        <v>509</v>
      </c>
      <c r="T81" s="13" t="s">
        <v>506</v>
      </c>
      <c r="U81" s="11" t="s">
        <v>39</v>
      </c>
      <c r="V81" s="13" t="s">
        <v>327</v>
      </c>
      <c r="W81" s="11" t="s">
        <v>510</v>
      </c>
      <c r="X81" s="13" t="s">
        <v>511</v>
      </c>
      <c r="Y81" s="10" t="s">
        <v>512</v>
      </c>
      <c r="Z81" s="13" t="s">
        <v>513</v>
      </c>
    </row>
    <row r="82" s="1" customFormat="1" ht="40.5" spans="1:26">
      <c r="A82" s="12">
        <v>77</v>
      </c>
      <c r="B82" s="11" t="s">
        <v>45</v>
      </c>
      <c r="C82" s="13" t="s">
        <v>514</v>
      </c>
      <c r="D82" s="13" t="s">
        <v>47</v>
      </c>
      <c r="E82" s="14" t="str">
        <f t="shared" si="5"/>
        <v>1男</v>
      </c>
      <c r="F82" s="10" t="s">
        <v>515</v>
      </c>
      <c r="G82" s="15" t="s">
        <v>28</v>
      </c>
      <c r="H82" s="11" t="s">
        <v>516</v>
      </c>
      <c r="I82" s="11" t="s">
        <v>517</v>
      </c>
      <c r="J82" s="11" t="s">
        <v>37</v>
      </c>
      <c r="K82" s="11" t="s">
        <v>37</v>
      </c>
      <c r="L82" s="11">
        <v>2</v>
      </c>
      <c r="M82" s="15">
        <v>202111</v>
      </c>
      <c r="N82" s="15">
        <v>202112</v>
      </c>
      <c r="O82" s="18" t="str">
        <f t="shared" si="6"/>
        <v/>
      </c>
      <c r="P82" s="18">
        <f t="shared" si="7"/>
        <v>400</v>
      </c>
      <c r="Q82" s="14" t="str">
        <f t="shared" si="8"/>
        <v/>
      </c>
      <c r="R82" s="14">
        <f t="shared" si="9"/>
        <v>400</v>
      </c>
      <c r="S82" s="10" t="s">
        <v>518</v>
      </c>
      <c r="T82" s="13" t="s">
        <v>514</v>
      </c>
      <c r="U82" s="11" t="s">
        <v>39</v>
      </c>
      <c r="V82" s="11" t="s">
        <v>327</v>
      </c>
      <c r="W82" s="11" t="s">
        <v>510</v>
      </c>
      <c r="X82" s="13" t="s">
        <v>511</v>
      </c>
      <c r="Y82" s="10" t="s">
        <v>512</v>
      </c>
      <c r="Z82" s="13" t="s">
        <v>513</v>
      </c>
    </row>
    <row r="83" s="1" customFormat="1" ht="40.5" spans="1:26">
      <c r="A83" s="12">
        <v>78</v>
      </c>
      <c r="B83" s="11" t="s">
        <v>45</v>
      </c>
      <c r="C83" s="13" t="s">
        <v>519</v>
      </c>
      <c r="D83" s="13" t="s">
        <v>99</v>
      </c>
      <c r="E83" s="14" t="str">
        <f t="shared" si="5"/>
        <v>1男</v>
      </c>
      <c r="F83" s="10" t="s">
        <v>520</v>
      </c>
      <c r="G83" s="15" t="s">
        <v>28</v>
      </c>
      <c r="H83" s="11" t="s">
        <v>521</v>
      </c>
      <c r="I83" s="11" t="s">
        <v>522</v>
      </c>
      <c r="J83" s="11" t="s">
        <v>37</v>
      </c>
      <c r="K83" s="11" t="s">
        <v>37</v>
      </c>
      <c r="L83" s="11">
        <v>2</v>
      </c>
      <c r="M83" s="15">
        <v>202111</v>
      </c>
      <c r="N83" s="15">
        <v>202112</v>
      </c>
      <c r="O83" s="18" t="str">
        <f t="shared" si="6"/>
        <v/>
      </c>
      <c r="P83" s="18">
        <f t="shared" si="7"/>
        <v>400</v>
      </c>
      <c r="Q83" s="14" t="str">
        <f t="shared" si="8"/>
        <v/>
      </c>
      <c r="R83" s="14">
        <f t="shared" si="9"/>
        <v>400</v>
      </c>
      <c r="S83" s="10" t="s">
        <v>523</v>
      </c>
      <c r="T83" s="13" t="s">
        <v>519</v>
      </c>
      <c r="U83" s="11" t="s">
        <v>39</v>
      </c>
      <c r="V83" s="13" t="s">
        <v>327</v>
      </c>
      <c r="W83" s="11" t="s">
        <v>510</v>
      </c>
      <c r="X83" s="13" t="s">
        <v>511</v>
      </c>
      <c r="Y83" s="10" t="s">
        <v>512</v>
      </c>
      <c r="Z83" s="11" t="s">
        <v>513</v>
      </c>
    </row>
    <row r="84" s="1" customFormat="1" ht="40.5" spans="1:26">
      <c r="A84" s="12">
        <v>79</v>
      </c>
      <c r="B84" s="11" t="s">
        <v>45</v>
      </c>
      <c r="C84" s="13" t="s">
        <v>524</v>
      </c>
      <c r="D84" s="13" t="s">
        <v>145</v>
      </c>
      <c r="E84" s="14" t="str">
        <f t="shared" si="5"/>
        <v>1男</v>
      </c>
      <c r="F84" s="10" t="s">
        <v>525</v>
      </c>
      <c r="G84" s="15" t="s">
        <v>28</v>
      </c>
      <c r="H84" s="11" t="s">
        <v>526</v>
      </c>
      <c r="I84" s="11" t="s">
        <v>522</v>
      </c>
      <c r="J84" s="11" t="s">
        <v>37</v>
      </c>
      <c r="K84" s="11" t="s">
        <v>37</v>
      </c>
      <c r="L84" s="11">
        <v>2</v>
      </c>
      <c r="M84" s="15">
        <v>202111</v>
      </c>
      <c r="N84" s="15">
        <v>202112</v>
      </c>
      <c r="O84" s="18" t="str">
        <f t="shared" si="6"/>
        <v/>
      </c>
      <c r="P84" s="18">
        <f t="shared" si="7"/>
        <v>400</v>
      </c>
      <c r="Q84" s="14" t="str">
        <f t="shared" si="8"/>
        <v/>
      </c>
      <c r="R84" s="14">
        <f t="shared" si="9"/>
        <v>400</v>
      </c>
      <c r="S84" s="10" t="s">
        <v>527</v>
      </c>
      <c r="T84" s="13" t="s">
        <v>524</v>
      </c>
      <c r="U84" s="11" t="s">
        <v>39</v>
      </c>
      <c r="V84" s="13" t="s">
        <v>327</v>
      </c>
      <c r="W84" s="11" t="s">
        <v>510</v>
      </c>
      <c r="X84" s="13" t="s">
        <v>511</v>
      </c>
      <c r="Y84" s="10" t="s">
        <v>512</v>
      </c>
      <c r="Z84" s="13" t="s">
        <v>528</v>
      </c>
    </row>
    <row r="85" s="1" customFormat="1" ht="40.5" spans="1:26">
      <c r="A85" s="12">
        <v>80</v>
      </c>
      <c r="B85" s="11" t="s">
        <v>45</v>
      </c>
      <c r="C85" s="13" t="s">
        <v>529</v>
      </c>
      <c r="D85" s="13" t="s">
        <v>530</v>
      </c>
      <c r="E85" s="14" t="str">
        <f t="shared" si="5"/>
        <v>1男</v>
      </c>
      <c r="F85" s="10" t="s">
        <v>531</v>
      </c>
      <c r="G85" s="15" t="s">
        <v>28</v>
      </c>
      <c r="H85" s="11" t="s">
        <v>532</v>
      </c>
      <c r="I85" s="11" t="s">
        <v>533</v>
      </c>
      <c r="J85" s="11" t="s">
        <v>37</v>
      </c>
      <c r="K85" s="11" t="s">
        <v>37</v>
      </c>
      <c r="L85" s="11">
        <v>4</v>
      </c>
      <c r="M85" s="15">
        <v>202109</v>
      </c>
      <c r="N85" s="15">
        <v>202112</v>
      </c>
      <c r="O85" s="18" t="str">
        <f t="shared" si="6"/>
        <v/>
      </c>
      <c r="P85" s="18">
        <f t="shared" si="7"/>
        <v>800</v>
      </c>
      <c r="Q85" s="14" t="str">
        <f t="shared" si="8"/>
        <v/>
      </c>
      <c r="R85" s="14">
        <f t="shared" si="9"/>
        <v>800</v>
      </c>
      <c r="S85" s="10" t="s">
        <v>534</v>
      </c>
      <c r="T85" s="13" t="s">
        <v>529</v>
      </c>
      <c r="U85" s="11" t="s">
        <v>39</v>
      </c>
      <c r="V85" s="11" t="s">
        <v>167</v>
      </c>
      <c r="W85" s="11" t="s">
        <v>535</v>
      </c>
      <c r="X85" s="13" t="s">
        <v>536</v>
      </c>
      <c r="Y85" s="10" t="s">
        <v>537</v>
      </c>
      <c r="Z85" s="13" t="s">
        <v>538</v>
      </c>
    </row>
    <row r="86" s="1" customFormat="1" ht="40.5" spans="1:26">
      <c r="A86" s="12">
        <v>81</v>
      </c>
      <c r="B86" s="11" t="s">
        <v>45</v>
      </c>
      <c r="C86" s="13" t="s">
        <v>539</v>
      </c>
      <c r="D86" s="13" t="s">
        <v>119</v>
      </c>
      <c r="E86" s="14" t="str">
        <f t="shared" si="5"/>
        <v>1男</v>
      </c>
      <c r="F86" s="10" t="s">
        <v>540</v>
      </c>
      <c r="G86" s="15" t="s">
        <v>28</v>
      </c>
      <c r="H86" s="11" t="s">
        <v>541</v>
      </c>
      <c r="I86" s="11" t="s">
        <v>542</v>
      </c>
      <c r="J86" s="11" t="s">
        <v>102</v>
      </c>
      <c r="K86" s="11"/>
      <c r="L86" s="11">
        <v>3</v>
      </c>
      <c r="M86" s="15">
        <v>202110</v>
      </c>
      <c r="N86" s="15">
        <v>202112</v>
      </c>
      <c r="O86" s="18" t="str">
        <f t="shared" si="6"/>
        <v/>
      </c>
      <c r="P86" s="18">
        <f t="shared" si="7"/>
        <v>600</v>
      </c>
      <c r="Q86" s="14" t="str">
        <f t="shared" si="8"/>
        <v/>
      </c>
      <c r="R86" s="14">
        <f t="shared" si="9"/>
        <v>600</v>
      </c>
      <c r="S86" s="10" t="s">
        <v>543</v>
      </c>
      <c r="T86" s="13" t="s">
        <v>539</v>
      </c>
      <c r="U86" s="11" t="s">
        <v>39</v>
      </c>
      <c r="V86" s="11" t="s">
        <v>167</v>
      </c>
      <c r="W86" s="11" t="s">
        <v>535</v>
      </c>
      <c r="X86" s="13" t="s">
        <v>544</v>
      </c>
      <c r="Y86" s="10" t="s">
        <v>545</v>
      </c>
      <c r="Z86" s="13" t="s">
        <v>546</v>
      </c>
    </row>
    <row r="87" s="1" customFormat="1" ht="40.5" spans="1:26">
      <c r="A87" s="12">
        <v>82</v>
      </c>
      <c r="B87" s="11" t="s">
        <v>45</v>
      </c>
      <c r="C87" s="13" t="s">
        <v>547</v>
      </c>
      <c r="D87" s="13" t="s">
        <v>548</v>
      </c>
      <c r="E87" s="14" t="str">
        <f t="shared" si="5"/>
        <v>2女</v>
      </c>
      <c r="F87" s="10" t="s">
        <v>549</v>
      </c>
      <c r="G87" s="15" t="s">
        <v>28</v>
      </c>
      <c r="H87" s="11" t="s">
        <v>541</v>
      </c>
      <c r="I87" s="11" t="s">
        <v>542</v>
      </c>
      <c r="J87" s="11" t="s">
        <v>102</v>
      </c>
      <c r="K87" s="11"/>
      <c r="L87" s="11">
        <v>3</v>
      </c>
      <c r="M87" s="15">
        <v>202110</v>
      </c>
      <c r="N87" s="15">
        <v>202112</v>
      </c>
      <c r="O87" s="18" t="str">
        <f t="shared" si="6"/>
        <v/>
      </c>
      <c r="P87" s="18">
        <f t="shared" si="7"/>
        <v>600</v>
      </c>
      <c r="Q87" s="14" t="str">
        <f t="shared" si="8"/>
        <v/>
      </c>
      <c r="R87" s="14">
        <f t="shared" si="9"/>
        <v>600</v>
      </c>
      <c r="S87" s="10" t="s">
        <v>550</v>
      </c>
      <c r="T87" s="13" t="s">
        <v>547</v>
      </c>
      <c r="U87" s="11" t="s">
        <v>39</v>
      </c>
      <c r="V87" s="11" t="s">
        <v>167</v>
      </c>
      <c r="W87" s="11" t="s">
        <v>535</v>
      </c>
      <c r="X87" s="13" t="s">
        <v>544</v>
      </c>
      <c r="Y87" s="10" t="s">
        <v>545</v>
      </c>
      <c r="Z87" s="13" t="s">
        <v>546</v>
      </c>
    </row>
    <row r="88" s="1" customFormat="1" ht="40.5" spans="1:26">
      <c r="A88" s="12">
        <v>83</v>
      </c>
      <c r="B88" s="11" t="s">
        <v>45</v>
      </c>
      <c r="C88" s="13" t="s">
        <v>551</v>
      </c>
      <c r="D88" s="13" t="s">
        <v>70</v>
      </c>
      <c r="E88" s="14" t="str">
        <f t="shared" si="5"/>
        <v>1男</v>
      </c>
      <c r="F88" s="10" t="s">
        <v>552</v>
      </c>
      <c r="G88" s="15" t="s">
        <v>28</v>
      </c>
      <c r="H88" s="11" t="s">
        <v>553</v>
      </c>
      <c r="I88" s="11" t="s">
        <v>36</v>
      </c>
      <c r="J88" s="11" t="s">
        <v>494</v>
      </c>
      <c r="K88" s="11">
        <v>2021</v>
      </c>
      <c r="L88" s="11">
        <v>3</v>
      </c>
      <c r="M88" s="15">
        <v>202110</v>
      </c>
      <c r="N88" s="15">
        <v>202112</v>
      </c>
      <c r="O88" s="18" t="str">
        <f t="shared" si="6"/>
        <v/>
      </c>
      <c r="P88" s="18">
        <f t="shared" si="7"/>
        <v>600</v>
      </c>
      <c r="Q88" s="14">
        <f t="shared" si="8"/>
        <v>200</v>
      </c>
      <c r="R88" s="14">
        <f t="shared" si="9"/>
        <v>800</v>
      </c>
      <c r="S88" s="10" t="s">
        <v>554</v>
      </c>
      <c r="T88" s="11" t="s">
        <v>551</v>
      </c>
      <c r="U88" s="11" t="s">
        <v>39</v>
      </c>
      <c r="V88" s="11" t="s">
        <v>167</v>
      </c>
      <c r="W88" s="11" t="s">
        <v>535</v>
      </c>
      <c r="X88" s="13" t="s">
        <v>544</v>
      </c>
      <c r="Y88" s="10" t="s">
        <v>545</v>
      </c>
      <c r="Z88" s="13" t="s">
        <v>555</v>
      </c>
    </row>
    <row r="89" s="1" customFormat="1" ht="40.5" spans="1:26">
      <c r="A89" s="12">
        <v>84</v>
      </c>
      <c r="B89" s="11" t="s">
        <v>45</v>
      </c>
      <c r="C89" s="13" t="s">
        <v>556</v>
      </c>
      <c r="D89" s="13" t="s">
        <v>557</v>
      </c>
      <c r="E89" s="14" t="str">
        <f t="shared" si="5"/>
        <v>1男</v>
      </c>
      <c r="F89" s="10" t="s">
        <v>558</v>
      </c>
      <c r="G89" s="15" t="s">
        <v>28</v>
      </c>
      <c r="H89" s="11" t="s">
        <v>553</v>
      </c>
      <c r="I89" s="11" t="s">
        <v>559</v>
      </c>
      <c r="J89" s="11" t="s">
        <v>102</v>
      </c>
      <c r="K89" s="11"/>
      <c r="L89" s="11">
        <v>4</v>
      </c>
      <c r="M89" s="15">
        <v>202105</v>
      </c>
      <c r="N89" s="15">
        <v>202108</v>
      </c>
      <c r="O89" s="18" t="str">
        <f t="shared" si="6"/>
        <v/>
      </c>
      <c r="P89" s="18">
        <f t="shared" si="7"/>
        <v>800</v>
      </c>
      <c r="Q89" s="14" t="str">
        <f t="shared" si="8"/>
        <v/>
      </c>
      <c r="R89" s="14">
        <f t="shared" si="9"/>
        <v>800</v>
      </c>
      <c r="S89" s="10" t="s">
        <v>560</v>
      </c>
      <c r="T89" s="13" t="s">
        <v>556</v>
      </c>
      <c r="U89" s="11" t="s">
        <v>39</v>
      </c>
      <c r="V89" s="11" t="s">
        <v>167</v>
      </c>
      <c r="W89" s="11" t="s">
        <v>535</v>
      </c>
      <c r="X89" s="13" t="s">
        <v>544</v>
      </c>
      <c r="Y89" s="10" t="s">
        <v>545</v>
      </c>
      <c r="Z89" s="13" t="s">
        <v>555</v>
      </c>
    </row>
    <row r="90" s="1" customFormat="1" ht="40.5" spans="1:26">
      <c r="A90" s="12">
        <v>85</v>
      </c>
      <c r="B90" s="11" t="s">
        <v>45</v>
      </c>
      <c r="C90" s="13" t="s">
        <v>561</v>
      </c>
      <c r="D90" s="13" t="s">
        <v>47</v>
      </c>
      <c r="E90" s="14" t="str">
        <f t="shared" si="5"/>
        <v>1男</v>
      </c>
      <c r="F90" s="10" t="s">
        <v>562</v>
      </c>
      <c r="G90" s="15" t="s">
        <v>28</v>
      </c>
      <c r="H90" s="11" t="s">
        <v>101</v>
      </c>
      <c r="I90" s="11" t="s">
        <v>563</v>
      </c>
      <c r="J90" s="11" t="s">
        <v>37</v>
      </c>
      <c r="K90" s="11" t="s">
        <v>37</v>
      </c>
      <c r="L90" s="11">
        <v>4</v>
      </c>
      <c r="M90" s="15">
        <v>202109</v>
      </c>
      <c r="N90" s="15">
        <v>202112</v>
      </c>
      <c r="O90" s="18" t="str">
        <f t="shared" si="6"/>
        <v/>
      </c>
      <c r="P90" s="18">
        <f t="shared" si="7"/>
        <v>800</v>
      </c>
      <c r="Q90" s="14" t="str">
        <f t="shared" si="8"/>
        <v/>
      </c>
      <c r="R90" s="14">
        <f t="shared" si="9"/>
        <v>800</v>
      </c>
      <c r="S90" s="10" t="s">
        <v>564</v>
      </c>
      <c r="T90" s="13" t="s">
        <v>561</v>
      </c>
      <c r="U90" s="11" t="s">
        <v>39</v>
      </c>
      <c r="V90" s="11" t="s">
        <v>167</v>
      </c>
      <c r="W90" s="11" t="s">
        <v>535</v>
      </c>
      <c r="X90" s="13" t="s">
        <v>544</v>
      </c>
      <c r="Y90" s="10" t="s">
        <v>545</v>
      </c>
      <c r="Z90" s="13" t="s">
        <v>561</v>
      </c>
    </row>
    <row r="91" s="1" customFormat="1" ht="54" spans="1:26">
      <c r="A91" s="12">
        <v>86</v>
      </c>
      <c r="B91" s="11" t="s">
        <v>45</v>
      </c>
      <c r="C91" s="13" t="s">
        <v>565</v>
      </c>
      <c r="D91" s="13" t="s">
        <v>223</v>
      </c>
      <c r="E91" s="14" t="str">
        <f t="shared" si="5"/>
        <v>1男</v>
      </c>
      <c r="F91" s="10" t="s">
        <v>566</v>
      </c>
      <c r="G91" s="15" t="s">
        <v>28</v>
      </c>
      <c r="H91" s="11" t="s">
        <v>101</v>
      </c>
      <c r="I91" s="11" t="s">
        <v>567</v>
      </c>
      <c r="J91" s="11" t="s">
        <v>37</v>
      </c>
      <c r="K91" s="11" t="s">
        <v>37</v>
      </c>
      <c r="L91" s="11">
        <v>4</v>
      </c>
      <c r="M91" s="15">
        <v>202109</v>
      </c>
      <c r="N91" s="15">
        <v>202112</v>
      </c>
      <c r="O91" s="18" t="str">
        <f t="shared" si="6"/>
        <v/>
      </c>
      <c r="P91" s="18">
        <f t="shared" si="7"/>
        <v>800</v>
      </c>
      <c r="Q91" s="14" t="str">
        <f t="shared" si="8"/>
        <v/>
      </c>
      <c r="R91" s="14">
        <f t="shared" si="9"/>
        <v>800</v>
      </c>
      <c r="S91" s="10" t="s">
        <v>568</v>
      </c>
      <c r="T91" s="13" t="s">
        <v>565</v>
      </c>
      <c r="U91" s="11" t="s">
        <v>39</v>
      </c>
      <c r="V91" s="11" t="s">
        <v>167</v>
      </c>
      <c r="W91" s="11" t="s">
        <v>535</v>
      </c>
      <c r="X91" s="13" t="s">
        <v>544</v>
      </c>
      <c r="Y91" s="10" t="s">
        <v>545</v>
      </c>
      <c r="Z91" s="13" t="s">
        <v>561</v>
      </c>
    </row>
    <row r="92" s="1" customFormat="1" ht="40.5" spans="1:26">
      <c r="A92" s="12">
        <v>87</v>
      </c>
      <c r="B92" s="11" t="s">
        <v>45</v>
      </c>
      <c r="C92" s="13" t="s">
        <v>569</v>
      </c>
      <c r="D92" s="13" t="s">
        <v>227</v>
      </c>
      <c r="E92" s="14" t="str">
        <f t="shared" si="5"/>
        <v>2女</v>
      </c>
      <c r="F92" s="10" t="s">
        <v>570</v>
      </c>
      <c r="G92" s="15" t="s">
        <v>28</v>
      </c>
      <c r="H92" s="11" t="s">
        <v>571</v>
      </c>
      <c r="I92" s="11" t="s">
        <v>572</v>
      </c>
      <c r="J92" s="11" t="s">
        <v>325</v>
      </c>
      <c r="K92" s="11">
        <v>2021</v>
      </c>
      <c r="L92" s="11">
        <v>3</v>
      </c>
      <c r="M92" s="15">
        <v>202110</v>
      </c>
      <c r="N92" s="15">
        <v>202112</v>
      </c>
      <c r="O92" s="18" t="str">
        <f t="shared" si="6"/>
        <v/>
      </c>
      <c r="P92" s="18">
        <f t="shared" si="7"/>
        <v>600</v>
      </c>
      <c r="Q92" s="14">
        <f t="shared" si="8"/>
        <v>800</v>
      </c>
      <c r="R92" s="14">
        <f t="shared" si="9"/>
        <v>1400</v>
      </c>
      <c r="S92" s="10" t="s">
        <v>573</v>
      </c>
      <c r="T92" s="13" t="s">
        <v>569</v>
      </c>
      <c r="U92" s="11" t="s">
        <v>39</v>
      </c>
      <c r="V92" s="11" t="s">
        <v>167</v>
      </c>
      <c r="W92" s="11" t="s">
        <v>535</v>
      </c>
      <c r="X92" s="13" t="s">
        <v>544</v>
      </c>
      <c r="Y92" s="10" t="s">
        <v>545</v>
      </c>
      <c r="Z92" s="13" t="s">
        <v>546</v>
      </c>
    </row>
    <row r="93" s="1" customFormat="1" ht="40.5" spans="1:26">
      <c r="A93" s="12">
        <v>88</v>
      </c>
      <c r="B93" s="11" t="s">
        <v>45</v>
      </c>
      <c r="C93" s="13" t="s">
        <v>574</v>
      </c>
      <c r="D93" s="13" t="s">
        <v>435</v>
      </c>
      <c r="E93" s="14" t="str">
        <f t="shared" si="5"/>
        <v>2女</v>
      </c>
      <c r="F93" s="10" t="s">
        <v>575</v>
      </c>
      <c r="G93" s="15" t="s">
        <v>28</v>
      </c>
      <c r="H93" s="11" t="s">
        <v>576</v>
      </c>
      <c r="I93" s="11" t="s">
        <v>577</v>
      </c>
      <c r="J93" s="11" t="s">
        <v>37</v>
      </c>
      <c r="K93" s="11" t="s">
        <v>37</v>
      </c>
      <c r="L93" s="11">
        <v>4</v>
      </c>
      <c r="M93" s="15">
        <v>202109</v>
      </c>
      <c r="N93" s="15">
        <v>202112</v>
      </c>
      <c r="O93" s="18" t="str">
        <f t="shared" si="6"/>
        <v/>
      </c>
      <c r="P93" s="18">
        <f t="shared" si="7"/>
        <v>800</v>
      </c>
      <c r="Q93" s="14" t="str">
        <f t="shared" si="8"/>
        <v/>
      </c>
      <c r="R93" s="14">
        <f t="shared" si="9"/>
        <v>800</v>
      </c>
      <c r="S93" s="10" t="s">
        <v>578</v>
      </c>
      <c r="T93" s="13" t="s">
        <v>574</v>
      </c>
      <c r="U93" s="11" t="s">
        <v>39</v>
      </c>
      <c r="V93" s="11" t="s">
        <v>167</v>
      </c>
      <c r="W93" s="11" t="s">
        <v>535</v>
      </c>
      <c r="X93" s="13" t="s">
        <v>579</v>
      </c>
      <c r="Y93" s="10" t="s">
        <v>580</v>
      </c>
      <c r="Z93" s="13" t="s">
        <v>581</v>
      </c>
    </row>
    <row r="94" s="1" customFormat="1" ht="40.5" spans="1:26">
      <c r="A94" s="12">
        <v>89</v>
      </c>
      <c r="B94" s="11" t="s">
        <v>45</v>
      </c>
      <c r="C94" s="13" t="s">
        <v>581</v>
      </c>
      <c r="D94" s="13" t="s">
        <v>145</v>
      </c>
      <c r="E94" s="14" t="str">
        <f t="shared" si="5"/>
        <v>1男</v>
      </c>
      <c r="F94" s="10" t="s">
        <v>540</v>
      </c>
      <c r="G94" s="15" t="s">
        <v>28</v>
      </c>
      <c r="H94" s="11" t="s">
        <v>541</v>
      </c>
      <c r="I94" s="11" t="s">
        <v>89</v>
      </c>
      <c r="J94" s="11" t="s">
        <v>102</v>
      </c>
      <c r="K94" s="11"/>
      <c r="L94" s="11">
        <v>8</v>
      </c>
      <c r="M94" s="15">
        <v>202105</v>
      </c>
      <c r="N94" s="15">
        <v>202112</v>
      </c>
      <c r="O94" s="18" t="str">
        <f t="shared" si="6"/>
        <v/>
      </c>
      <c r="P94" s="18">
        <f t="shared" si="7"/>
        <v>1600</v>
      </c>
      <c r="Q94" s="14" t="str">
        <f t="shared" si="8"/>
        <v/>
      </c>
      <c r="R94" s="14">
        <f t="shared" si="9"/>
        <v>1600</v>
      </c>
      <c r="S94" s="10" t="s">
        <v>582</v>
      </c>
      <c r="T94" s="11" t="s">
        <v>581</v>
      </c>
      <c r="U94" s="11" t="s">
        <v>39</v>
      </c>
      <c r="V94" s="11" t="s">
        <v>167</v>
      </c>
      <c r="W94" s="11" t="s">
        <v>535</v>
      </c>
      <c r="X94" s="13" t="s">
        <v>579</v>
      </c>
      <c r="Y94" s="10" t="s">
        <v>580</v>
      </c>
      <c r="Z94" s="13" t="s">
        <v>581</v>
      </c>
    </row>
    <row r="95" s="1" customFormat="1" ht="40.5" spans="1:26">
      <c r="A95" s="12">
        <v>90</v>
      </c>
      <c r="B95" s="11" t="s">
        <v>45</v>
      </c>
      <c r="C95" s="13" t="s">
        <v>583</v>
      </c>
      <c r="D95" s="13" t="s">
        <v>178</v>
      </c>
      <c r="E95" s="14" t="str">
        <f t="shared" si="5"/>
        <v>2女</v>
      </c>
      <c r="F95" s="10" t="s">
        <v>584</v>
      </c>
      <c r="G95" s="15" t="s">
        <v>28</v>
      </c>
      <c r="H95" s="11" t="s">
        <v>541</v>
      </c>
      <c r="I95" s="11" t="s">
        <v>89</v>
      </c>
      <c r="J95" s="11" t="s">
        <v>102</v>
      </c>
      <c r="K95" s="11"/>
      <c r="L95" s="11">
        <v>8</v>
      </c>
      <c r="M95" s="15">
        <v>202105</v>
      </c>
      <c r="N95" s="15">
        <v>202112</v>
      </c>
      <c r="O95" s="18" t="str">
        <f t="shared" si="6"/>
        <v/>
      </c>
      <c r="P95" s="18">
        <f t="shared" si="7"/>
        <v>1600</v>
      </c>
      <c r="Q95" s="14" t="str">
        <f t="shared" si="8"/>
        <v/>
      </c>
      <c r="R95" s="14">
        <f t="shared" si="9"/>
        <v>1600</v>
      </c>
      <c r="S95" s="10" t="s">
        <v>585</v>
      </c>
      <c r="T95" s="13" t="s">
        <v>583</v>
      </c>
      <c r="U95" s="11" t="s">
        <v>39</v>
      </c>
      <c r="V95" s="11" t="s">
        <v>167</v>
      </c>
      <c r="W95" s="11" t="s">
        <v>535</v>
      </c>
      <c r="X95" s="13" t="s">
        <v>579</v>
      </c>
      <c r="Y95" s="10" t="s">
        <v>580</v>
      </c>
      <c r="Z95" s="13" t="s">
        <v>581</v>
      </c>
    </row>
    <row r="96" s="1" customFormat="1" ht="54" spans="1:26">
      <c r="A96" s="12">
        <v>91</v>
      </c>
      <c r="B96" s="11" t="s">
        <v>31</v>
      </c>
      <c r="C96" s="13" t="s">
        <v>586</v>
      </c>
      <c r="D96" s="13" t="s">
        <v>145</v>
      </c>
      <c r="E96" s="14" t="str">
        <f t="shared" si="5"/>
        <v>1男</v>
      </c>
      <c r="F96" s="10" t="s">
        <v>587</v>
      </c>
      <c r="G96" s="15" t="s">
        <v>27</v>
      </c>
      <c r="H96" s="11" t="s">
        <v>588</v>
      </c>
      <c r="I96" s="11" t="s">
        <v>589</v>
      </c>
      <c r="J96" s="11" t="s">
        <v>102</v>
      </c>
      <c r="K96" s="11"/>
      <c r="L96" s="11">
        <v>2</v>
      </c>
      <c r="M96" s="15">
        <v>202111</v>
      </c>
      <c r="N96" s="15">
        <v>202112</v>
      </c>
      <c r="O96" s="18">
        <f t="shared" si="6"/>
        <v>600</v>
      </c>
      <c r="P96" s="18" t="str">
        <f t="shared" si="7"/>
        <v/>
      </c>
      <c r="Q96" s="14" t="str">
        <f t="shared" si="8"/>
        <v/>
      </c>
      <c r="R96" s="14">
        <f t="shared" si="9"/>
        <v>600</v>
      </c>
      <c r="S96" s="10" t="s">
        <v>590</v>
      </c>
      <c r="T96" s="13" t="s">
        <v>586</v>
      </c>
      <c r="U96" s="11" t="s">
        <v>39</v>
      </c>
      <c r="V96" s="11" t="s">
        <v>327</v>
      </c>
      <c r="W96" s="11" t="s">
        <v>41</v>
      </c>
      <c r="X96" s="13" t="s">
        <v>591</v>
      </c>
      <c r="Y96" s="10" t="s">
        <v>592</v>
      </c>
      <c r="Z96" s="13" t="s">
        <v>586</v>
      </c>
    </row>
    <row r="97" s="1" customFormat="1" ht="54" spans="1:26">
      <c r="A97" s="12">
        <v>92</v>
      </c>
      <c r="B97" s="11" t="s">
        <v>31</v>
      </c>
      <c r="C97" s="13" t="s">
        <v>593</v>
      </c>
      <c r="D97" s="13" t="s">
        <v>239</v>
      </c>
      <c r="E97" s="14" t="str">
        <f t="shared" si="5"/>
        <v>1男</v>
      </c>
      <c r="F97" s="10" t="s">
        <v>594</v>
      </c>
      <c r="G97" s="15" t="s">
        <v>28</v>
      </c>
      <c r="H97" s="11" t="s">
        <v>595</v>
      </c>
      <c r="I97" s="11" t="s">
        <v>596</v>
      </c>
      <c r="J97" s="11" t="s">
        <v>37</v>
      </c>
      <c r="K97" s="11" t="s">
        <v>37</v>
      </c>
      <c r="L97" s="11">
        <v>2</v>
      </c>
      <c r="M97" s="15">
        <v>202111</v>
      </c>
      <c r="N97" s="15">
        <v>202112</v>
      </c>
      <c r="O97" s="18" t="str">
        <f t="shared" si="6"/>
        <v/>
      </c>
      <c r="P97" s="18">
        <f t="shared" si="7"/>
        <v>400</v>
      </c>
      <c r="Q97" s="14" t="str">
        <f t="shared" si="8"/>
        <v/>
      </c>
      <c r="R97" s="14">
        <f t="shared" si="9"/>
        <v>400</v>
      </c>
      <c r="S97" s="10" t="s">
        <v>597</v>
      </c>
      <c r="T97" s="13" t="s">
        <v>593</v>
      </c>
      <c r="U97" s="11" t="s">
        <v>39</v>
      </c>
      <c r="V97" s="11" t="s">
        <v>327</v>
      </c>
      <c r="W97" s="11" t="s">
        <v>41</v>
      </c>
      <c r="X97" s="13" t="s">
        <v>591</v>
      </c>
      <c r="Y97" s="10" t="s">
        <v>592</v>
      </c>
      <c r="Z97" s="13" t="s">
        <v>598</v>
      </c>
    </row>
    <row r="98" s="1" customFormat="1" ht="40.5" spans="1:26">
      <c r="A98" s="12">
        <v>93</v>
      </c>
      <c r="B98" s="11" t="s">
        <v>45</v>
      </c>
      <c r="C98" s="13" t="s">
        <v>599</v>
      </c>
      <c r="D98" s="13" t="s">
        <v>600</v>
      </c>
      <c r="E98" s="14" t="str">
        <f t="shared" si="5"/>
        <v>2女</v>
      </c>
      <c r="F98" s="10" t="s">
        <v>601</v>
      </c>
      <c r="G98" s="15" t="s">
        <v>28</v>
      </c>
      <c r="H98" s="11" t="s">
        <v>602</v>
      </c>
      <c r="I98" s="11" t="s">
        <v>603</v>
      </c>
      <c r="J98" s="11" t="s">
        <v>102</v>
      </c>
      <c r="K98" s="11"/>
      <c r="L98" s="11">
        <v>4</v>
      </c>
      <c r="M98" s="15">
        <v>202109</v>
      </c>
      <c r="N98" s="15">
        <v>202112</v>
      </c>
      <c r="O98" s="18" t="str">
        <f t="shared" si="6"/>
        <v/>
      </c>
      <c r="P98" s="18">
        <f t="shared" si="7"/>
        <v>800</v>
      </c>
      <c r="Q98" s="14" t="str">
        <f t="shared" si="8"/>
        <v/>
      </c>
      <c r="R98" s="14">
        <f t="shared" si="9"/>
        <v>800</v>
      </c>
      <c r="S98" s="10" t="s">
        <v>604</v>
      </c>
      <c r="T98" s="13" t="s">
        <v>599</v>
      </c>
      <c r="U98" s="11" t="s">
        <v>39</v>
      </c>
      <c r="V98" s="11" t="s">
        <v>327</v>
      </c>
      <c r="W98" s="11" t="s">
        <v>41</v>
      </c>
      <c r="X98" s="13" t="s">
        <v>591</v>
      </c>
      <c r="Y98" s="10" t="s">
        <v>592</v>
      </c>
      <c r="Z98" s="13" t="s">
        <v>599</v>
      </c>
    </row>
    <row r="99" s="1" customFormat="1" ht="40.5" spans="1:26">
      <c r="A99" s="12">
        <v>94</v>
      </c>
      <c r="B99" s="11" t="s">
        <v>45</v>
      </c>
      <c r="C99" s="13" t="s">
        <v>605</v>
      </c>
      <c r="D99" s="13" t="s">
        <v>606</v>
      </c>
      <c r="E99" s="14" t="str">
        <f t="shared" si="5"/>
        <v>2女</v>
      </c>
      <c r="F99" s="10" t="s">
        <v>607</v>
      </c>
      <c r="G99" s="15" t="s">
        <v>28</v>
      </c>
      <c r="H99" s="11" t="s">
        <v>608</v>
      </c>
      <c r="I99" s="11" t="s">
        <v>609</v>
      </c>
      <c r="J99" s="11" t="s">
        <v>37</v>
      </c>
      <c r="K99" s="11" t="s">
        <v>37</v>
      </c>
      <c r="L99" s="11">
        <v>3</v>
      </c>
      <c r="M99" s="15">
        <v>202110</v>
      </c>
      <c r="N99" s="15">
        <v>202112</v>
      </c>
      <c r="O99" s="18" t="str">
        <f t="shared" si="6"/>
        <v/>
      </c>
      <c r="P99" s="18">
        <f t="shared" si="7"/>
        <v>600</v>
      </c>
      <c r="Q99" s="14" t="str">
        <f t="shared" si="8"/>
        <v/>
      </c>
      <c r="R99" s="14">
        <f t="shared" si="9"/>
        <v>600</v>
      </c>
      <c r="S99" s="10" t="s">
        <v>610</v>
      </c>
      <c r="T99" s="13" t="s">
        <v>605</v>
      </c>
      <c r="U99" s="11" t="s">
        <v>39</v>
      </c>
      <c r="V99" s="11" t="s">
        <v>327</v>
      </c>
      <c r="W99" s="11" t="s">
        <v>41</v>
      </c>
      <c r="X99" s="13" t="s">
        <v>591</v>
      </c>
      <c r="Y99" s="10" t="s">
        <v>592</v>
      </c>
      <c r="Z99" s="11" t="s">
        <v>611</v>
      </c>
    </row>
    <row r="100" s="1" customFormat="1" ht="40.5" spans="1:26">
      <c r="A100" s="12">
        <v>95</v>
      </c>
      <c r="B100" s="11" t="s">
        <v>45</v>
      </c>
      <c r="C100" s="13" t="s">
        <v>611</v>
      </c>
      <c r="D100" s="13" t="s">
        <v>60</v>
      </c>
      <c r="E100" s="14" t="str">
        <f t="shared" si="5"/>
        <v>1男</v>
      </c>
      <c r="F100" s="10" t="s">
        <v>612</v>
      </c>
      <c r="G100" s="15" t="s">
        <v>28</v>
      </c>
      <c r="H100" s="11" t="s">
        <v>101</v>
      </c>
      <c r="I100" s="11" t="s">
        <v>613</v>
      </c>
      <c r="J100" s="11" t="s">
        <v>37</v>
      </c>
      <c r="K100" s="11" t="s">
        <v>37</v>
      </c>
      <c r="L100" s="11">
        <v>3</v>
      </c>
      <c r="M100" s="15">
        <v>202110</v>
      </c>
      <c r="N100" s="15">
        <v>202112</v>
      </c>
      <c r="O100" s="18" t="str">
        <f t="shared" si="6"/>
        <v/>
      </c>
      <c r="P100" s="18">
        <f t="shared" si="7"/>
        <v>600</v>
      </c>
      <c r="Q100" s="14" t="str">
        <f t="shared" si="8"/>
        <v/>
      </c>
      <c r="R100" s="14">
        <f t="shared" si="9"/>
        <v>600</v>
      </c>
      <c r="S100" s="10" t="s">
        <v>614</v>
      </c>
      <c r="T100" s="11" t="s">
        <v>611</v>
      </c>
      <c r="U100" s="11" t="s">
        <v>39</v>
      </c>
      <c r="V100" s="11" t="s">
        <v>327</v>
      </c>
      <c r="W100" s="11" t="s">
        <v>41</v>
      </c>
      <c r="X100" s="13" t="s">
        <v>591</v>
      </c>
      <c r="Y100" s="10" t="s">
        <v>592</v>
      </c>
      <c r="Z100" s="11" t="s">
        <v>611</v>
      </c>
    </row>
    <row r="101" s="1" customFormat="1" ht="40.5" spans="1:26">
      <c r="A101" s="12">
        <v>96</v>
      </c>
      <c r="B101" s="11" t="s">
        <v>31</v>
      </c>
      <c r="C101" s="13" t="s">
        <v>615</v>
      </c>
      <c r="D101" s="13" t="s">
        <v>86</v>
      </c>
      <c r="E101" s="14" t="str">
        <f t="shared" si="5"/>
        <v>1男</v>
      </c>
      <c r="F101" s="10" t="s">
        <v>616</v>
      </c>
      <c r="G101" s="15" t="s">
        <v>27</v>
      </c>
      <c r="H101" s="11" t="s">
        <v>617</v>
      </c>
      <c r="I101" s="11" t="s">
        <v>618</v>
      </c>
      <c r="J101" s="11" t="s">
        <v>37</v>
      </c>
      <c r="K101" s="11" t="s">
        <v>37</v>
      </c>
      <c r="L101" s="11">
        <v>3</v>
      </c>
      <c r="M101" s="15">
        <v>202110</v>
      </c>
      <c r="N101" s="15">
        <v>202112</v>
      </c>
      <c r="O101" s="18">
        <f t="shared" si="6"/>
        <v>900</v>
      </c>
      <c r="P101" s="18" t="str">
        <f t="shared" si="7"/>
        <v/>
      </c>
      <c r="Q101" s="14" t="str">
        <f t="shared" si="8"/>
        <v/>
      </c>
      <c r="R101" s="14">
        <f t="shared" si="9"/>
        <v>900</v>
      </c>
      <c r="S101" s="10" t="s">
        <v>619</v>
      </c>
      <c r="T101" s="13" t="s">
        <v>615</v>
      </c>
      <c r="U101" s="11" t="s">
        <v>39</v>
      </c>
      <c r="V101" s="11" t="s">
        <v>327</v>
      </c>
      <c r="W101" s="11" t="s">
        <v>41</v>
      </c>
      <c r="X101" s="13" t="s">
        <v>591</v>
      </c>
      <c r="Y101" s="10" t="s">
        <v>592</v>
      </c>
      <c r="Z101" s="13" t="s">
        <v>620</v>
      </c>
    </row>
    <row r="102" s="1" customFormat="1" ht="40.5" spans="1:26">
      <c r="A102" s="12">
        <v>97</v>
      </c>
      <c r="B102" s="11" t="s">
        <v>31</v>
      </c>
      <c r="C102" s="13" t="s">
        <v>621</v>
      </c>
      <c r="D102" s="13" t="s">
        <v>60</v>
      </c>
      <c r="E102" s="14" t="str">
        <f t="shared" si="5"/>
        <v>1男</v>
      </c>
      <c r="F102" s="10" t="s">
        <v>622</v>
      </c>
      <c r="G102" s="15" t="s">
        <v>28</v>
      </c>
      <c r="H102" s="11" t="s">
        <v>62</v>
      </c>
      <c r="I102" s="11" t="s">
        <v>623</v>
      </c>
      <c r="J102" s="11" t="s">
        <v>37</v>
      </c>
      <c r="K102" s="11" t="s">
        <v>37</v>
      </c>
      <c r="L102" s="11">
        <v>2</v>
      </c>
      <c r="M102" s="15">
        <v>202111</v>
      </c>
      <c r="N102" s="15">
        <v>202112</v>
      </c>
      <c r="O102" s="18" t="str">
        <f t="shared" si="6"/>
        <v/>
      </c>
      <c r="P102" s="18">
        <f t="shared" si="7"/>
        <v>400</v>
      </c>
      <c r="Q102" s="14" t="str">
        <f t="shared" si="8"/>
        <v/>
      </c>
      <c r="R102" s="14">
        <f t="shared" si="9"/>
        <v>400</v>
      </c>
      <c r="S102" s="10" t="s">
        <v>624</v>
      </c>
      <c r="T102" s="13" t="s">
        <v>621</v>
      </c>
      <c r="U102" s="11" t="s">
        <v>39</v>
      </c>
      <c r="V102" s="11" t="s">
        <v>327</v>
      </c>
      <c r="W102" s="11" t="s">
        <v>41</v>
      </c>
      <c r="X102" s="13" t="s">
        <v>591</v>
      </c>
      <c r="Y102" s="10" t="s">
        <v>592</v>
      </c>
      <c r="Z102" s="13" t="s">
        <v>625</v>
      </c>
    </row>
    <row r="103" s="1" customFormat="1" ht="40.5" spans="1:26">
      <c r="A103" s="12">
        <v>98</v>
      </c>
      <c r="B103" s="11" t="s">
        <v>31</v>
      </c>
      <c r="C103" s="13" t="s">
        <v>626</v>
      </c>
      <c r="D103" s="13" t="s">
        <v>178</v>
      </c>
      <c r="E103" s="14" t="str">
        <f t="shared" si="5"/>
        <v>2女</v>
      </c>
      <c r="F103" s="10" t="s">
        <v>627</v>
      </c>
      <c r="G103" s="15" t="s">
        <v>27</v>
      </c>
      <c r="H103" s="11" t="s">
        <v>628</v>
      </c>
      <c r="I103" s="11" t="s">
        <v>629</v>
      </c>
      <c r="J103" s="11" t="s">
        <v>37</v>
      </c>
      <c r="K103" s="11" t="s">
        <v>37</v>
      </c>
      <c r="L103" s="11">
        <v>2</v>
      </c>
      <c r="M103" s="15">
        <v>202111</v>
      </c>
      <c r="N103" s="15">
        <v>202112</v>
      </c>
      <c r="O103" s="18">
        <f t="shared" si="6"/>
        <v>600</v>
      </c>
      <c r="P103" s="18" t="str">
        <f t="shared" si="7"/>
        <v/>
      </c>
      <c r="Q103" s="14" t="str">
        <f t="shared" si="8"/>
        <v/>
      </c>
      <c r="R103" s="14">
        <f t="shared" si="9"/>
        <v>600</v>
      </c>
      <c r="S103" s="10" t="s">
        <v>630</v>
      </c>
      <c r="T103" s="13" t="s">
        <v>626</v>
      </c>
      <c r="U103" s="11" t="s">
        <v>39</v>
      </c>
      <c r="V103" s="11" t="s">
        <v>327</v>
      </c>
      <c r="W103" s="11" t="s">
        <v>41</v>
      </c>
      <c r="X103" s="13" t="s">
        <v>591</v>
      </c>
      <c r="Y103" s="10" t="s">
        <v>592</v>
      </c>
      <c r="Z103" s="13" t="s">
        <v>631</v>
      </c>
    </row>
    <row r="104" s="1" customFormat="1" ht="40.5" spans="1:26">
      <c r="A104" s="12">
        <v>99</v>
      </c>
      <c r="B104" s="11" t="s">
        <v>31</v>
      </c>
      <c r="C104" s="13" t="s">
        <v>632</v>
      </c>
      <c r="D104" s="13" t="s">
        <v>499</v>
      </c>
      <c r="E104" s="14" t="str">
        <f t="shared" si="5"/>
        <v>2女</v>
      </c>
      <c r="F104" s="10" t="s">
        <v>633</v>
      </c>
      <c r="G104" s="15" t="s">
        <v>28</v>
      </c>
      <c r="H104" s="11" t="s">
        <v>470</v>
      </c>
      <c r="I104" s="11" t="s">
        <v>634</v>
      </c>
      <c r="J104" s="11" t="s">
        <v>37</v>
      </c>
      <c r="K104" s="11" t="s">
        <v>37</v>
      </c>
      <c r="L104" s="11">
        <v>2</v>
      </c>
      <c r="M104" s="15">
        <v>202111</v>
      </c>
      <c r="N104" s="15">
        <v>202112</v>
      </c>
      <c r="O104" s="18" t="str">
        <f t="shared" si="6"/>
        <v/>
      </c>
      <c r="P104" s="18">
        <f t="shared" si="7"/>
        <v>400</v>
      </c>
      <c r="Q104" s="14" t="str">
        <f t="shared" si="8"/>
        <v/>
      </c>
      <c r="R104" s="14">
        <f t="shared" si="9"/>
        <v>400</v>
      </c>
      <c r="S104" s="10" t="s">
        <v>635</v>
      </c>
      <c r="T104" s="13" t="s">
        <v>632</v>
      </c>
      <c r="U104" s="11" t="s">
        <v>39</v>
      </c>
      <c r="V104" s="11" t="s">
        <v>327</v>
      </c>
      <c r="W104" s="11" t="s">
        <v>41</v>
      </c>
      <c r="X104" s="13" t="s">
        <v>591</v>
      </c>
      <c r="Y104" s="10" t="s">
        <v>592</v>
      </c>
      <c r="Z104" s="13" t="s">
        <v>631</v>
      </c>
    </row>
    <row r="105" s="1" customFormat="1" ht="40.5" spans="1:26">
      <c r="A105" s="12">
        <v>100</v>
      </c>
      <c r="B105" s="11" t="s">
        <v>31</v>
      </c>
      <c r="C105" s="11" t="s">
        <v>636</v>
      </c>
      <c r="D105" s="10" t="s">
        <v>47</v>
      </c>
      <c r="E105" s="14" t="str">
        <f t="shared" si="5"/>
        <v>1男</v>
      </c>
      <c r="F105" s="10" t="s">
        <v>637</v>
      </c>
      <c r="G105" s="15" t="s">
        <v>28</v>
      </c>
      <c r="H105" s="11" t="s">
        <v>200</v>
      </c>
      <c r="I105" s="11" t="s">
        <v>638</v>
      </c>
      <c r="J105" s="11" t="s">
        <v>494</v>
      </c>
      <c r="K105" s="11">
        <v>2021</v>
      </c>
      <c r="L105" s="11">
        <v>12</v>
      </c>
      <c r="M105" s="15">
        <v>202101</v>
      </c>
      <c r="N105" s="15">
        <v>202112</v>
      </c>
      <c r="O105" s="18" t="str">
        <f t="shared" si="6"/>
        <v/>
      </c>
      <c r="P105" s="18">
        <f t="shared" si="7"/>
        <v>2400</v>
      </c>
      <c r="Q105" s="14">
        <f t="shared" si="8"/>
        <v>200</v>
      </c>
      <c r="R105" s="14">
        <f t="shared" si="9"/>
        <v>2600</v>
      </c>
      <c r="S105" s="10" t="s">
        <v>639</v>
      </c>
      <c r="T105" s="11" t="s">
        <v>636</v>
      </c>
      <c r="U105" s="11" t="s">
        <v>39</v>
      </c>
      <c r="V105" s="11" t="s">
        <v>327</v>
      </c>
      <c r="W105" s="11" t="s">
        <v>640</v>
      </c>
      <c r="X105" s="11" t="s">
        <v>641</v>
      </c>
      <c r="Y105" s="10" t="s">
        <v>642</v>
      </c>
      <c r="Z105" s="11" t="s">
        <v>636</v>
      </c>
    </row>
    <row r="106" s="1" customFormat="1" ht="40.5" spans="1:26">
      <c r="A106" s="12">
        <v>101</v>
      </c>
      <c r="B106" s="11" t="s">
        <v>31</v>
      </c>
      <c r="C106" s="11" t="s">
        <v>643</v>
      </c>
      <c r="D106" s="10" t="s">
        <v>248</v>
      </c>
      <c r="E106" s="14" t="str">
        <f t="shared" si="5"/>
        <v>1男</v>
      </c>
      <c r="F106" s="10" t="s">
        <v>644</v>
      </c>
      <c r="G106" s="15" t="s">
        <v>28</v>
      </c>
      <c r="H106" s="11" t="s">
        <v>200</v>
      </c>
      <c r="I106" s="11" t="s">
        <v>645</v>
      </c>
      <c r="J106" s="11" t="s">
        <v>37</v>
      </c>
      <c r="K106" s="11" t="s">
        <v>37</v>
      </c>
      <c r="L106" s="11">
        <v>2</v>
      </c>
      <c r="M106" s="15">
        <v>202111</v>
      </c>
      <c r="N106" s="15">
        <v>202112</v>
      </c>
      <c r="O106" s="18" t="str">
        <f t="shared" si="6"/>
        <v/>
      </c>
      <c r="P106" s="18">
        <f t="shared" si="7"/>
        <v>400</v>
      </c>
      <c r="Q106" s="14" t="str">
        <f t="shared" si="8"/>
        <v/>
      </c>
      <c r="R106" s="14">
        <f t="shared" si="9"/>
        <v>400</v>
      </c>
      <c r="S106" s="10" t="s">
        <v>646</v>
      </c>
      <c r="T106" s="11" t="s">
        <v>643</v>
      </c>
      <c r="U106" s="11" t="s">
        <v>39</v>
      </c>
      <c r="V106" s="11" t="s">
        <v>327</v>
      </c>
      <c r="W106" s="11" t="s">
        <v>640</v>
      </c>
      <c r="X106" s="11" t="s">
        <v>641</v>
      </c>
      <c r="Y106" s="10" t="s">
        <v>642</v>
      </c>
      <c r="Z106" s="13" t="s">
        <v>647</v>
      </c>
    </row>
    <row r="107" s="1" customFormat="1" ht="40.5" spans="1:26">
      <c r="A107" s="12">
        <v>102</v>
      </c>
      <c r="B107" s="11" t="s">
        <v>31</v>
      </c>
      <c r="C107" s="11" t="s">
        <v>648</v>
      </c>
      <c r="D107" s="10" t="s">
        <v>86</v>
      </c>
      <c r="E107" s="14" t="str">
        <f t="shared" si="5"/>
        <v>1男</v>
      </c>
      <c r="F107" s="10" t="s">
        <v>649</v>
      </c>
      <c r="G107" s="15" t="s">
        <v>28</v>
      </c>
      <c r="H107" s="11" t="s">
        <v>200</v>
      </c>
      <c r="I107" s="11" t="s">
        <v>650</v>
      </c>
      <c r="J107" s="11" t="s">
        <v>37</v>
      </c>
      <c r="K107" s="11" t="s">
        <v>37</v>
      </c>
      <c r="L107" s="11">
        <v>2</v>
      </c>
      <c r="M107" s="15">
        <v>202111</v>
      </c>
      <c r="N107" s="15">
        <v>202112</v>
      </c>
      <c r="O107" s="18" t="str">
        <f t="shared" si="6"/>
        <v/>
      </c>
      <c r="P107" s="18">
        <f t="shared" si="7"/>
        <v>400</v>
      </c>
      <c r="Q107" s="14" t="str">
        <f t="shared" si="8"/>
        <v/>
      </c>
      <c r="R107" s="14">
        <f t="shared" si="9"/>
        <v>400</v>
      </c>
      <c r="S107" s="10" t="s">
        <v>651</v>
      </c>
      <c r="T107" s="11" t="s">
        <v>648</v>
      </c>
      <c r="U107" s="11" t="s">
        <v>39</v>
      </c>
      <c r="V107" s="11" t="s">
        <v>327</v>
      </c>
      <c r="W107" s="11" t="s">
        <v>640</v>
      </c>
      <c r="X107" s="11" t="s">
        <v>641</v>
      </c>
      <c r="Y107" s="10" t="s">
        <v>642</v>
      </c>
      <c r="Z107" s="13" t="s">
        <v>652</v>
      </c>
    </row>
    <row r="108" s="1" customFormat="1" ht="40.5" spans="1:26">
      <c r="A108" s="12">
        <v>103</v>
      </c>
      <c r="B108" s="11" t="s">
        <v>31</v>
      </c>
      <c r="C108" s="11" t="s">
        <v>653</v>
      </c>
      <c r="D108" s="10" t="s">
        <v>654</v>
      </c>
      <c r="E108" s="14" t="str">
        <f t="shared" si="5"/>
        <v>1男</v>
      </c>
      <c r="F108" s="10" t="s">
        <v>642</v>
      </c>
      <c r="G108" s="15" t="s">
        <v>28</v>
      </c>
      <c r="H108" s="11" t="s">
        <v>200</v>
      </c>
      <c r="I108" s="11" t="s">
        <v>655</v>
      </c>
      <c r="J108" s="11" t="s">
        <v>37</v>
      </c>
      <c r="K108" s="11" t="s">
        <v>37</v>
      </c>
      <c r="L108" s="11">
        <v>2</v>
      </c>
      <c r="M108" s="15">
        <v>202111</v>
      </c>
      <c r="N108" s="15">
        <v>202112</v>
      </c>
      <c r="O108" s="18" t="str">
        <f t="shared" si="6"/>
        <v/>
      </c>
      <c r="P108" s="18">
        <f t="shared" si="7"/>
        <v>400</v>
      </c>
      <c r="Q108" s="14" t="str">
        <f t="shared" si="8"/>
        <v/>
      </c>
      <c r="R108" s="14">
        <f t="shared" si="9"/>
        <v>400</v>
      </c>
      <c r="S108" s="10" t="s">
        <v>656</v>
      </c>
      <c r="T108" s="11" t="s">
        <v>653</v>
      </c>
      <c r="U108" s="11" t="s">
        <v>39</v>
      </c>
      <c r="V108" s="11" t="s">
        <v>327</v>
      </c>
      <c r="W108" s="11" t="s">
        <v>640</v>
      </c>
      <c r="X108" s="11" t="s">
        <v>641</v>
      </c>
      <c r="Y108" s="10" t="s">
        <v>642</v>
      </c>
      <c r="Z108" s="13" t="s">
        <v>647</v>
      </c>
    </row>
    <row r="109" s="1" customFormat="1" ht="40.5" spans="1:26">
      <c r="A109" s="12">
        <v>104</v>
      </c>
      <c r="B109" s="11" t="s">
        <v>31</v>
      </c>
      <c r="C109" s="11" t="s">
        <v>657</v>
      </c>
      <c r="D109" s="10" t="s">
        <v>268</v>
      </c>
      <c r="E109" s="14" t="str">
        <f t="shared" si="5"/>
        <v>1男</v>
      </c>
      <c r="F109" s="10" t="s">
        <v>658</v>
      </c>
      <c r="G109" s="15" t="s">
        <v>28</v>
      </c>
      <c r="H109" s="11" t="s">
        <v>200</v>
      </c>
      <c r="I109" s="11" t="s">
        <v>659</v>
      </c>
      <c r="J109" s="11" t="s">
        <v>37</v>
      </c>
      <c r="K109" s="11" t="s">
        <v>37</v>
      </c>
      <c r="L109" s="11">
        <v>2</v>
      </c>
      <c r="M109" s="15">
        <v>202111</v>
      </c>
      <c r="N109" s="15">
        <v>202112</v>
      </c>
      <c r="O109" s="18" t="str">
        <f t="shared" si="6"/>
        <v/>
      </c>
      <c r="P109" s="18">
        <f t="shared" si="7"/>
        <v>400</v>
      </c>
      <c r="Q109" s="14" t="str">
        <f t="shared" si="8"/>
        <v/>
      </c>
      <c r="R109" s="14">
        <f t="shared" si="9"/>
        <v>400</v>
      </c>
      <c r="S109" s="10" t="s">
        <v>660</v>
      </c>
      <c r="T109" s="11" t="s">
        <v>657</v>
      </c>
      <c r="U109" s="11" t="s">
        <v>39</v>
      </c>
      <c r="V109" s="11" t="s">
        <v>327</v>
      </c>
      <c r="W109" s="11" t="s">
        <v>640</v>
      </c>
      <c r="X109" s="11" t="s">
        <v>641</v>
      </c>
      <c r="Y109" s="10" t="s">
        <v>642</v>
      </c>
      <c r="Z109" s="13" t="s">
        <v>647</v>
      </c>
    </row>
    <row r="110" s="1" customFormat="1" ht="40.5" spans="1:26">
      <c r="A110" s="12">
        <v>105</v>
      </c>
      <c r="B110" s="11" t="s">
        <v>31</v>
      </c>
      <c r="C110" s="11" t="s">
        <v>661</v>
      </c>
      <c r="D110" s="10" t="s">
        <v>54</v>
      </c>
      <c r="E110" s="14" t="str">
        <f t="shared" si="5"/>
        <v>1男</v>
      </c>
      <c r="F110" s="10" t="s">
        <v>658</v>
      </c>
      <c r="G110" s="15" t="s">
        <v>28</v>
      </c>
      <c r="H110" s="11" t="s">
        <v>200</v>
      </c>
      <c r="I110" s="11" t="s">
        <v>662</v>
      </c>
      <c r="J110" s="11" t="s">
        <v>37</v>
      </c>
      <c r="K110" s="11" t="s">
        <v>37</v>
      </c>
      <c r="L110" s="11">
        <v>2</v>
      </c>
      <c r="M110" s="15">
        <v>202111</v>
      </c>
      <c r="N110" s="15">
        <v>202112</v>
      </c>
      <c r="O110" s="18" t="str">
        <f t="shared" si="6"/>
        <v/>
      </c>
      <c r="P110" s="18">
        <f t="shared" si="7"/>
        <v>400</v>
      </c>
      <c r="Q110" s="14" t="str">
        <f t="shared" si="8"/>
        <v/>
      </c>
      <c r="R110" s="14">
        <f t="shared" si="9"/>
        <v>400</v>
      </c>
      <c r="S110" s="10" t="s">
        <v>663</v>
      </c>
      <c r="T110" s="11" t="s">
        <v>661</v>
      </c>
      <c r="U110" s="11" t="s">
        <v>39</v>
      </c>
      <c r="V110" s="11" t="s">
        <v>327</v>
      </c>
      <c r="W110" s="11" t="s">
        <v>640</v>
      </c>
      <c r="X110" s="11" t="s">
        <v>641</v>
      </c>
      <c r="Y110" s="10" t="s">
        <v>642</v>
      </c>
      <c r="Z110" s="13" t="s">
        <v>647</v>
      </c>
    </row>
    <row r="111" s="1" customFormat="1" ht="40.5" spans="1:26">
      <c r="A111" s="12">
        <v>106</v>
      </c>
      <c r="B111" s="11" t="s">
        <v>31</v>
      </c>
      <c r="C111" s="11" t="s">
        <v>664</v>
      </c>
      <c r="D111" s="10" t="s">
        <v>600</v>
      </c>
      <c r="E111" s="14" t="str">
        <f t="shared" si="5"/>
        <v>2女</v>
      </c>
      <c r="F111" s="10" t="s">
        <v>665</v>
      </c>
      <c r="G111" s="15" t="s">
        <v>28</v>
      </c>
      <c r="H111" s="11" t="s">
        <v>576</v>
      </c>
      <c r="I111" s="11" t="s">
        <v>666</v>
      </c>
      <c r="J111" s="11" t="s">
        <v>37</v>
      </c>
      <c r="K111" s="11" t="s">
        <v>37</v>
      </c>
      <c r="L111" s="11">
        <v>2</v>
      </c>
      <c r="M111" s="15">
        <v>202111</v>
      </c>
      <c r="N111" s="15">
        <v>202112</v>
      </c>
      <c r="O111" s="18" t="str">
        <f t="shared" si="6"/>
        <v/>
      </c>
      <c r="P111" s="18">
        <f t="shared" si="7"/>
        <v>400</v>
      </c>
      <c r="Q111" s="14" t="str">
        <f t="shared" si="8"/>
        <v/>
      </c>
      <c r="R111" s="14">
        <f t="shared" si="9"/>
        <v>400</v>
      </c>
      <c r="S111" s="10" t="s">
        <v>667</v>
      </c>
      <c r="T111" s="11" t="s">
        <v>664</v>
      </c>
      <c r="U111" s="11" t="s">
        <v>39</v>
      </c>
      <c r="V111" s="11" t="s">
        <v>327</v>
      </c>
      <c r="W111" s="11" t="s">
        <v>640</v>
      </c>
      <c r="X111" s="11" t="s">
        <v>641</v>
      </c>
      <c r="Y111" s="10" t="s">
        <v>642</v>
      </c>
      <c r="Z111" s="11" t="s">
        <v>636</v>
      </c>
    </row>
    <row r="112" s="1" customFormat="1" ht="40.5" spans="1:26">
      <c r="A112" s="12">
        <v>107</v>
      </c>
      <c r="B112" s="11" t="s">
        <v>31</v>
      </c>
      <c r="C112" s="11" t="s">
        <v>668</v>
      </c>
      <c r="D112" s="10" t="s">
        <v>223</v>
      </c>
      <c r="E112" s="14" t="str">
        <f t="shared" si="5"/>
        <v>1男</v>
      </c>
      <c r="F112" s="10" t="s">
        <v>669</v>
      </c>
      <c r="G112" s="15" t="s">
        <v>28</v>
      </c>
      <c r="H112" s="11" t="s">
        <v>670</v>
      </c>
      <c r="I112" s="11" t="s">
        <v>671</v>
      </c>
      <c r="J112" s="11" t="s">
        <v>37</v>
      </c>
      <c r="K112" s="11" t="s">
        <v>37</v>
      </c>
      <c r="L112" s="11">
        <v>2</v>
      </c>
      <c r="M112" s="15">
        <v>202111</v>
      </c>
      <c r="N112" s="15">
        <v>202112</v>
      </c>
      <c r="O112" s="18" t="str">
        <f t="shared" si="6"/>
        <v/>
      </c>
      <c r="P112" s="18">
        <f t="shared" si="7"/>
        <v>400</v>
      </c>
      <c r="Q112" s="14" t="str">
        <f t="shared" si="8"/>
        <v/>
      </c>
      <c r="R112" s="14">
        <f t="shared" si="9"/>
        <v>400</v>
      </c>
      <c r="S112" s="10" t="s">
        <v>672</v>
      </c>
      <c r="T112" s="11" t="s">
        <v>668</v>
      </c>
      <c r="U112" s="11" t="s">
        <v>39</v>
      </c>
      <c r="V112" s="11" t="s">
        <v>327</v>
      </c>
      <c r="W112" s="11" t="s">
        <v>640</v>
      </c>
      <c r="X112" s="11" t="s">
        <v>641</v>
      </c>
      <c r="Y112" s="10" t="s">
        <v>642</v>
      </c>
      <c r="Z112" s="13" t="s">
        <v>673</v>
      </c>
    </row>
    <row r="113" s="1" customFormat="1" ht="40.5" spans="1:26">
      <c r="A113" s="12">
        <v>108</v>
      </c>
      <c r="B113" s="11" t="s">
        <v>31</v>
      </c>
      <c r="C113" s="11" t="s">
        <v>674</v>
      </c>
      <c r="D113" s="10" t="s">
        <v>99</v>
      </c>
      <c r="E113" s="14" t="str">
        <f t="shared" si="5"/>
        <v>1男</v>
      </c>
      <c r="F113" s="10" t="s">
        <v>675</v>
      </c>
      <c r="G113" s="15" t="s">
        <v>28</v>
      </c>
      <c r="H113" s="11" t="s">
        <v>200</v>
      </c>
      <c r="I113" s="11" t="s">
        <v>676</v>
      </c>
      <c r="J113" s="11" t="s">
        <v>37</v>
      </c>
      <c r="K113" s="11" t="s">
        <v>37</v>
      </c>
      <c r="L113" s="11">
        <v>2</v>
      </c>
      <c r="M113" s="15">
        <v>202111</v>
      </c>
      <c r="N113" s="15">
        <v>202112</v>
      </c>
      <c r="O113" s="18" t="str">
        <f t="shared" si="6"/>
        <v/>
      </c>
      <c r="P113" s="18">
        <f t="shared" si="7"/>
        <v>400</v>
      </c>
      <c r="Q113" s="14" t="str">
        <f t="shared" si="8"/>
        <v/>
      </c>
      <c r="R113" s="14">
        <f t="shared" si="9"/>
        <v>400</v>
      </c>
      <c r="S113" s="10" t="s">
        <v>677</v>
      </c>
      <c r="T113" s="11" t="s">
        <v>674</v>
      </c>
      <c r="U113" s="11" t="s">
        <v>39</v>
      </c>
      <c r="V113" s="11" t="s">
        <v>327</v>
      </c>
      <c r="W113" s="11" t="s">
        <v>640</v>
      </c>
      <c r="X113" s="11" t="s">
        <v>641</v>
      </c>
      <c r="Y113" s="10" t="s">
        <v>642</v>
      </c>
      <c r="Z113" s="13" t="s">
        <v>673</v>
      </c>
    </row>
    <row r="114" s="1" customFormat="1" ht="40.5" spans="1:26">
      <c r="A114" s="12">
        <v>109</v>
      </c>
      <c r="B114" s="11" t="s">
        <v>31</v>
      </c>
      <c r="C114" s="11" t="s">
        <v>678</v>
      </c>
      <c r="D114" s="10" t="s">
        <v>79</v>
      </c>
      <c r="E114" s="14" t="str">
        <f t="shared" si="5"/>
        <v>2女</v>
      </c>
      <c r="F114" s="10" t="s">
        <v>679</v>
      </c>
      <c r="G114" s="15" t="s">
        <v>28</v>
      </c>
      <c r="H114" s="11" t="s">
        <v>680</v>
      </c>
      <c r="I114" s="11" t="s">
        <v>676</v>
      </c>
      <c r="J114" s="11" t="s">
        <v>37</v>
      </c>
      <c r="K114" s="11" t="s">
        <v>37</v>
      </c>
      <c r="L114" s="11">
        <v>2</v>
      </c>
      <c r="M114" s="15">
        <v>202111</v>
      </c>
      <c r="N114" s="15">
        <v>202112</v>
      </c>
      <c r="O114" s="18" t="str">
        <f t="shared" si="6"/>
        <v/>
      </c>
      <c r="P114" s="18">
        <f t="shared" si="7"/>
        <v>400</v>
      </c>
      <c r="Q114" s="14" t="str">
        <f t="shared" si="8"/>
        <v/>
      </c>
      <c r="R114" s="14">
        <f t="shared" si="9"/>
        <v>400</v>
      </c>
      <c r="S114" s="10" t="s">
        <v>681</v>
      </c>
      <c r="T114" s="11" t="s">
        <v>678</v>
      </c>
      <c r="U114" s="11" t="s">
        <v>39</v>
      </c>
      <c r="V114" s="11" t="s">
        <v>327</v>
      </c>
      <c r="W114" s="11" t="s">
        <v>640</v>
      </c>
      <c r="X114" s="11" t="s">
        <v>641</v>
      </c>
      <c r="Y114" s="10" t="s">
        <v>642</v>
      </c>
      <c r="Z114" s="13" t="s">
        <v>673</v>
      </c>
    </row>
    <row r="115" s="1" customFormat="1" ht="40.5" spans="1:26">
      <c r="A115" s="12">
        <v>110</v>
      </c>
      <c r="B115" s="11" t="s">
        <v>31</v>
      </c>
      <c r="C115" s="11" t="s">
        <v>682</v>
      </c>
      <c r="D115" s="10" t="s">
        <v>162</v>
      </c>
      <c r="E115" s="14" t="str">
        <f t="shared" si="5"/>
        <v>2女</v>
      </c>
      <c r="F115" s="10" t="s">
        <v>683</v>
      </c>
      <c r="G115" s="15" t="s">
        <v>28</v>
      </c>
      <c r="H115" s="11" t="s">
        <v>470</v>
      </c>
      <c r="I115" s="11" t="s">
        <v>684</v>
      </c>
      <c r="J115" s="11" t="s">
        <v>37</v>
      </c>
      <c r="K115" s="11" t="s">
        <v>37</v>
      </c>
      <c r="L115" s="11">
        <v>2</v>
      </c>
      <c r="M115" s="15">
        <v>202111</v>
      </c>
      <c r="N115" s="15">
        <v>202112</v>
      </c>
      <c r="O115" s="18" t="str">
        <f t="shared" si="6"/>
        <v/>
      </c>
      <c r="P115" s="18">
        <f t="shared" si="7"/>
        <v>400</v>
      </c>
      <c r="Q115" s="14" t="str">
        <f t="shared" si="8"/>
        <v/>
      </c>
      <c r="R115" s="14">
        <f t="shared" si="9"/>
        <v>400</v>
      </c>
      <c r="S115" s="10" t="s">
        <v>685</v>
      </c>
      <c r="T115" s="11" t="s">
        <v>682</v>
      </c>
      <c r="U115" s="11" t="s">
        <v>39</v>
      </c>
      <c r="V115" s="11" t="s">
        <v>327</v>
      </c>
      <c r="W115" s="11" t="s">
        <v>640</v>
      </c>
      <c r="X115" s="11" t="s">
        <v>641</v>
      </c>
      <c r="Y115" s="10" t="s">
        <v>642</v>
      </c>
      <c r="Z115" s="13" t="s">
        <v>636</v>
      </c>
    </row>
    <row r="116" s="1" customFormat="1" ht="40.5" spans="1:26">
      <c r="A116" s="12">
        <v>111</v>
      </c>
      <c r="B116" s="11" t="s">
        <v>31</v>
      </c>
      <c r="C116" s="11" t="s">
        <v>686</v>
      </c>
      <c r="D116" s="10" t="s">
        <v>268</v>
      </c>
      <c r="E116" s="14" t="str">
        <f t="shared" si="5"/>
        <v>1男</v>
      </c>
      <c r="F116" s="10" t="s">
        <v>687</v>
      </c>
      <c r="G116" s="15" t="s">
        <v>28</v>
      </c>
      <c r="H116" s="11" t="s">
        <v>200</v>
      </c>
      <c r="I116" s="11" t="s">
        <v>688</v>
      </c>
      <c r="J116" s="11" t="s">
        <v>37</v>
      </c>
      <c r="K116" s="11" t="s">
        <v>37</v>
      </c>
      <c r="L116" s="11">
        <v>2</v>
      </c>
      <c r="M116" s="15">
        <v>202111</v>
      </c>
      <c r="N116" s="15">
        <v>202112</v>
      </c>
      <c r="O116" s="18" t="str">
        <f t="shared" si="6"/>
        <v/>
      </c>
      <c r="P116" s="18">
        <f t="shared" si="7"/>
        <v>400</v>
      </c>
      <c r="Q116" s="14" t="str">
        <f t="shared" si="8"/>
        <v/>
      </c>
      <c r="R116" s="14">
        <f t="shared" si="9"/>
        <v>400</v>
      </c>
      <c r="S116" s="10" t="s">
        <v>689</v>
      </c>
      <c r="T116" s="11" t="s">
        <v>686</v>
      </c>
      <c r="U116" s="11" t="s">
        <v>39</v>
      </c>
      <c r="V116" s="11" t="s">
        <v>327</v>
      </c>
      <c r="W116" s="11" t="s">
        <v>640</v>
      </c>
      <c r="X116" s="11" t="s">
        <v>641</v>
      </c>
      <c r="Y116" s="10" t="s">
        <v>642</v>
      </c>
      <c r="Z116" s="13" t="s">
        <v>690</v>
      </c>
    </row>
    <row r="117" s="1" customFormat="1" ht="40.5" spans="1:26">
      <c r="A117" s="12">
        <v>112</v>
      </c>
      <c r="B117" s="11" t="s">
        <v>31</v>
      </c>
      <c r="C117" s="11" t="s">
        <v>691</v>
      </c>
      <c r="D117" s="10" t="s">
        <v>130</v>
      </c>
      <c r="E117" s="14" t="str">
        <f t="shared" si="5"/>
        <v>2女</v>
      </c>
      <c r="F117" s="10" t="s">
        <v>692</v>
      </c>
      <c r="G117" s="15" t="s">
        <v>28</v>
      </c>
      <c r="H117" s="11" t="s">
        <v>576</v>
      </c>
      <c r="I117" s="11" t="s">
        <v>688</v>
      </c>
      <c r="J117" s="11" t="s">
        <v>37</v>
      </c>
      <c r="K117" s="11" t="s">
        <v>37</v>
      </c>
      <c r="L117" s="11">
        <v>2</v>
      </c>
      <c r="M117" s="15">
        <v>202111</v>
      </c>
      <c r="N117" s="15">
        <v>202112</v>
      </c>
      <c r="O117" s="18" t="str">
        <f t="shared" si="6"/>
        <v/>
      </c>
      <c r="P117" s="18">
        <f t="shared" si="7"/>
        <v>400</v>
      </c>
      <c r="Q117" s="14" t="str">
        <f t="shared" si="8"/>
        <v/>
      </c>
      <c r="R117" s="14">
        <f t="shared" si="9"/>
        <v>400</v>
      </c>
      <c r="S117" s="10" t="s">
        <v>693</v>
      </c>
      <c r="T117" s="11" t="s">
        <v>691</v>
      </c>
      <c r="U117" s="11" t="s">
        <v>39</v>
      </c>
      <c r="V117" s="11" t="s">
        <v>327</v>
      </c>
      <c r="W117" s="11" t="s">
        <v>640</v>
      </c>
      <c r="X117" s="11" t="s">
        <v>641</v>
      </c>
      <c r="Y117" s="10" t="s">
        <v>642</v>
      </c>
      <c r="Z117" s="13" t="s">
        <v>652</v>
      </c>
    </row>
    <row r="118" s="1" customFormat="1" ht="40.5" spans="1:26">
      <c r="A118" s="12">
        <v>113</v>
      </c>
      <c r="B118" s="11" t="s">
        <v>31</v>
      </c>
      <c r="C118" s="11" t="s">
        <v>694</v>
      </c>
      <c r="D118" s="10" t="s">
        <v>248</v>
      </c>
      <c r="E118" s="14" t="str">
        <f t="shared" si="5"/>
        <v>1男</v>
      </c>
      <c r="F118" s="10" t="s">
        <v>695</v>
      </c>
      <c r="G118" s="15" t="s">
        <v>28</v>
      </c>
      <c r="H118" s="11" t="s">
        <v>200</v>
      </c>
      <c r="I118" s="11" t="s">
        <v>696</v>
      </c>
      <c r="J118" s="11" t="s">
        <v>37</v>
      </c>
      <c r="K118" s="11" t="s">
        <v>37</v>
      </c>
      <c r="L118" s="11">
        <v>2</v>
      </c>
      <c r="M118" s="15">
        <v>202111</v>
      </c>
      <c r="N118" s="15">
        <v>202112</v>
      </c>
      <c r="O118" s="18" t="str">
        <f t="shared" si="6"/>
        <v/>
      </c>
      <c r="P118" s="18">
        <f t="shared" si="7"/>
        <v>400</v>
      </c>
      <c r="Q118" s="14" t="str">
        <f t="shared" si="8"/>
        <v/>
      </c>
      <c r="R118" s="14">
        <f t="shared" si="9"/>
        <v>400</v>
      </c>
      <c r="S118" s="10" t="s">
        <v>697</v>
      </c>
      <c r="T118" s="11" t="s">
        <v>694</v>
      </c>
      <c r="U118" s="11" t="s">
        <v>39</v>
      </c>
      <c r="V118" s="11" t="s">
        <v>327</v>
      </c>
      <c r="W118" s="11" t="s">
        <v>640</v>
      </c>
      <c r="X118" s="11" t="s">
        <v>641</v>
      </c>
      <c r="Y118" s="10" t="s">
        <v>642</v>
      </c>
      <c r="Z118" s="13" t="s">
        <v>698</v>
      </c>
    </row>
    <row r="119" s="1" customFormat="1" ht="40.5" spans="1:26">
      <c r="A119" s="12">
        <v>114</v>
      </c>
      <c r="B119" s="11" t="s">
        <v>31</v>
      </c>
      <c r="C119" s="11" t="s">
        <v>699</v>
      </c>
      <c r="D119" s="10" t="s">
        <v>99</v>
      </c>
      <c r="E119" s="14" t="str">
        <f t="shared" si="5"/>
        <v>1男</v>
      </c>
      <c r="F119" s="10" t="s">
        <v>700</v>
      </c>
      <c r="G119" s="15" t="s">
        <v>28</v>
      </c>
      <c r="H119" s="11" t="s">
        <v>200</v>
      </c>
      <c r="I119" s="11" t="s">
        <v>701</v>
      </c>
      <c r="J119" s="11" t="s">
        <v>37</v>
      </c>
      <c r="K119" s="11" t="s">
        <v>37</v>
      </c>
      <c r="L119" s="11">
        <v>2</v>
      </c>
      <c r="M119" s="15">
        <v>202111</v>
      </c>
      <c r="N119" s="15">
        <v>202112</v>
      </c>
      <c r="O119" s="18" t="str">
        <f t="shared" si="6"/>
        <v/>
      </c>
      <c r="P119" s="18">
        <f t="shared" si="7"/>
        <v>400</v>
      </c>
      <c r="Q119" s="14" t="str">
        <f t="shared" si="8"/>
        <v/>
      </c>
      <c r="R119" s="14">
        <f t="shared" si="9"/>
        <v>400</v>
      </c>
      <c r="S119" s="10" t="s">
        <v>702</v>
      </c>
      <c r="T119" s="11" t="s">
        <v>699</v>
      </c>
      <c r="U119" s="11" t="s">
        <v>39</v>
      </c>
      <c r="V119" s="11" t="s">
        <v>327</v>
      </c>
      <c r="W119" s="11" t="s">
        <v>640</v>
      </c>
      <c r="X119" s="11" t="s">
        <v>641</v>
      </c>
      <c r="Y119" s="10" t="s">
        <v>642</v>
      </c>
      <c r="Z119" s="13" t="s">
        <v>698</v>
      </c>
    </row>
    <row r="120" s="1" customFormat="1" ht="40.5" spans="1:26">
      <c r="A120" s="12">
        <v>115</v>
      </c>
      <c r="B120" s="11" t="s">
        <v>31</v>
      </c>
      <c r="C120" s="11" t="s">
        <v>703</v>
      </c>
      <c r="D120" s="10" t="s">
        <v>704</v>
      </c>
      <c r="E120" s="14" t="str">
        <f t="shared" si="5"/>
        <v>2女</v>
      </c>
      <c r="F120" s="10" t="s">
        <v>705</v>
      </c>
      <c r="G120" s="15" t="s">
        <v>28</v>
      </c>
      <c r="H120" s="11" t="s">
        <v>470</v>
      </c>
      <c r="I120" s="11" t="s">
        <v>706</v>
      </c>
      <c r="J120" s="11" t="s">
        <v>37</v>
      </c>
      <c r="K120" s="11" t="s">
        <v>37</v>
      </c>
      <c r="L120" s="11">
        <v>2</v>
      </c>
      <c r="M120" s="15">
        <v>202111</v>
      </c>
      <c r="N120" s="15">
        <v>202112</v>
      </c>
      <c r="O120" s="18" t="str">
        <f t="shared" si="6"/>
        <v/>
      </c>
      <c r="P120" s="18">
        <f t="shared" si="7"/>
        <v>400</v>
      </c>
      <c r="Q120" s="14" t="str">
        <f t="shared" si="8"/>
        <v/>
      </c>
      <c r="R120" s="14">
        <f t="shared" si="9"/>
        <v>400</v>
      </c>
      <c r="S120" s="10" t="s">
        <v>707</v>
      </c>
      <c r="T120" s="11" t="s">
        <v>703</v>
      </c>
      <c r="U120" s="11" t="s">
        <v>39</v>
      </c>
      <c r="V120" s="11" t="s">
        <v>327</v>
      </c>
      <c r="W120" s="11" t="s">
        <v>640</v>
      </c>
      <c r="X120" s="11" t="s">
        <v>641</v>
      </c>
      <c r="Y120" s="10" t="s">
        <v>642</v>
      </c>
      <c r="Z120" s="13" t="s">
        <v>708</v>
      </c>
    </row>
    <row r="121" s="1" customFormat="1" ht="40.5" spans="1:26">
      <c r="A121" s="12">
        <v>116</v>
      </c>
      <c r="B121" s="11" t="s">
        <v>31</v>
      </c>
      <c r="C121" s="11" t="s">
        <v>709</v>
      </c>
      <c r="D121" s="10" t="s">
        <v>710</v>
      </c>
      <c r="E121" s="14" t="str">
        <f t="shared" si="5"/>
        <v>1男</v>
      </c>
      <c r="F121" s="10" t="s">
        <v>711</v>
      </c>
      <c r="G121" s="15" t="s">
        <v>28</v>
      </c>
      <c r="H121" s="11" t="s">
        <v>712</v>
      </c>
      <c r="I121" s="11" t="s">
        <v>713</v>
      </c>
      <c r="J121" s="11" t="s">
        <v>37</v>
      </c>
      <c r="K121" s="11" t="s">
        <v>37</v>
      </c>
      <c r="L121" s="11">
        <v>2</v>
      </c>
      <c r="M121" s="15">
        <v>202111</v>
      </c>
      <c r="N121" s="15">
        <v>202112</v>
      </c>
      <c r="O121" s="18" t="str">
        <f t="shared" si="6"/>
        <v/>
      </c>
      <c r="P121" s="18">
        <f t="shared" si="7"/>
        <v>400</v>
      </c>
      <c r="Q121" s="14" t="str">
        <f t="shared" si="8"/>
        <v/>
      </c>
      <c r="R121" s="14">
        <f t="shared" si="9"/>
        <v>400</v>
      </c>
      <c r="S121" s="10" t="s">
        <v>714</v>
      </c>
      <c r="T121" s="11" t="s">
        <v>709</v>
      </c>
      <c r="U121" s="11" t="s">
        <v>39</v>
      </c>
      <c r="V121" s="11" t="s">
        <v>327</v>
      </c>
      <c r="W121" s="11" t="s">
        <v>640</v>
      </c>
      <c r="X121" s="11" t="s">
        <v>641</v>
      </c>
      <c r="Y121" s="10" t="s">
        <v>642</v>
      </c>
      <c r="Z121" s="13" t="s">
        <v>708</v>
      </c>
    </row>
    <row r="122" s="1" customFormat="1" ht="54" spans="1:26">
      <c r="A122" s="12">
        <v>117</v>
      </c>
      <c r="B122" s="11" t="s">
        <v>31</v>
      </c>
      <c r="C122" s="11" t="s">
        <v>715</v>
      </c>
      <c r="D122" s="10" t="s">
        <v>716</v>
      </c>
      <c r="E122" s="14" t="str">
        <f t="shared" si="5"/>
        <v>1男</v>
      </c>
      <c r="F122" s="10" t="s">
        <v>717</v>
      </c>
      <c r="G122" s="15" t="s">
        <v>28</v>
      </c>
      <c r="H122" s="11" t="s">
        <v>200</v>
      </c>
      <c r="I122" s="11" t="s">
        <v>718</v>
      </c>
      <c r="J122" s="11" t="s">
        <v>37</v>
      </c>
      <c r="K122" s="11" t="s">
        <v>37</v>
      </c>
      <c r="L122" s="11">
        <v>2</v>
      </c>
      <c r="M122" s="15">
        <v>202111</v>
      </c>
      <c r="N122" s="15">
        <v>202112</v>
      </c>
      <c r="O122" s="18" t="str">
        <f t="shared" si="6"/>
        <v/>
      </c>
      <c r="P122" s="18">
        <f t="shared" si="7"/>
        <v>400</v>
      </c>
      <c r="Q122" s="14" t="str">
        <f t="shared" si="8"/>
        <v/>
      </c>
      <c r="R122" s="14">
        <f t="shared" si="9"/>
        <v>400</v>
      </c>
      <c r="S122" s="10" t="s">
        <v>719</v>
      </c>
      <c r="T122" s="11" t="s">
        <v>715</v>
      </c>
      <c r="U122" s="11" t="s">
        <v>39</v>
      </c>
      <c r="V122" s="11" t="s">
        <v>327</v>
      </c>
      <c r="W122" s="11" t="s">
        <v>640</v>
      </c>
      <c r="X122" s="11" t="s">
        <v>641</v>
      </c>
      <c r="Y122" s="10" t="s">
        <v>642</v>
      </c>
      <c r="Z122" s="13" t="s">
        <v>636</v>
      </c>
    </row>
    <row r="123" s="1" customFormat="1" ht="40.5" spans="1:26">
      <c r="A123" s="12">
        <v>118</v>
      </c>
      <c r="B123" s="11" t="s">
        <v>31</v>
      </c>
      <c r="C123" s="11" t="s">
        <v>720</v>
      </c>
      <c r="D123" s="10" t="s">
        <v>248</v>
      </c>
      <c r="E123" s="14" t="str">
        <f t="shared" si="5"/>
        <v>1男</v>
      </c>
      <c r="F123" s="10" t="s">
        <v>721</v>
      </c>
      <c r="G123" s="15" t="s">
        <v>28</v>
      </c>
      <c r="H123" s="11" t="s">
        <v>200</v>
      </c>
      <c r="I123" s="11" t="s">
        <v>722</v>
      </c>
      <c r="J123" s="11" t="s">
        <v>37</v>
      </c>
      <c r="K123" s="11" t="s">
        <v>37</v>
      </c>
      <c r="L123" s="11">
        <v>2</v>
      </c>
      <c r="M123" s="15">
        <v>202111</v>
      </c>
      <c r="N123" s="15">
        <v>202112</v>
      </c>
      <c r="O123" s="18" t="str">
        <f t="shared" si="6"/>
        <v/>
      </c>
      <c r="P123" s="18">
        <f t="shared" si="7"/>
        <v>400</v>
      </c>
      <c r="Q123" s="14" t="str">
        <f t="shared" si="8"/>
        <v/>
      </c>
      <c r="R123" s="14">
        <f t="shared" si="9"/>
        <v>400</v>
      </c>
      <c r="S123" s="10" t="s">
        <v>723</v>
      </c>
      <c r="T123" s="11" t="s">
        <v>720</v>
      </c>
      <c r="U123" s="11" t="s">
        <v>39</v>
      </c>
      <c r="V123" s="11" t="s">
        <v>327</v>
      </c>
      <c r="W123" s="11" t="s">
        <v>640</v>
      </c>
      <c r="X123" s="11" t="s">
        <v>641</v>
      </c>
      <c r="Y123" s="10" t="s">
        <v>642</v>
      </c>
      <c r="Z123" s="13" t="s">
        <v>636</v>
      </c>
    </row>
    <row r="124" s="1" customFormat="1" ht="40.5" spans="1:26">
      <c r="A124" s="12">
        <v>119</v>
      </c>
      <c r="B124" s="11" t="s">
        <v>31</v>
      </c>
      <c r="C124" s="11" t="s">
        <v>724</v>
      </c>
      <c r="D124" s="10" t="s">
        <v>457</v>
      </c>
      <c r="E124" s="14" t="str">
        <f t="shared" si="5"/>
        <v>1男</v>
      </c>
      <c r="F124" s="10" t="s">
        <v>725</v>
      </c>
      <c r="G124" s="15" t="s">
        <v>28</v>
      </c>
      <c r="H124" s="11" t="s">
        <v>200</v>
      </c>
      <c r="I124" s="11" t="s">
        <v>726</v>
      </c>
      <c r="J124" s="11" t="s">
        <v>37</v>
      </c>
      <c r="K124" s="11" t="s">
        <v>37</v>
      </c>
      <c r="L124" s="11">
        <v>3</v>
      </c>
      <c r="M124" s="15">
        <v>202110</v>
      </c>
      <c r="N124" s="15">
        <v>202112</v>
      </c>
      <c r="O124" s="18" t="str">
        <f t="shared" si="6"/>
        <v/>
      </c>
      <c r="P124" s="18">
        <f t="shared" si="7"/>
        <v>600</v>
      </c>
      <c r="Q124" s="14" t="str">
        <f t="shared" si="8"/>
        <v/>
      </c>
      <c r="R124" s="14">
        <f t="shared" si="9"/>
        <v>600</v>
      </c>
      <c r="S124" s="10" t="s">
        <v>727</v>
      </c>
      <c r="T124" s="11" t="s">
        <v>724</v>
      </c>
      <c r="U124" s="11" t="s">
        <v>39</v>
      </c>
      <c r="V124" s="11" t="s">
        <v>135</v>
      </c>
      <c r="W124" s="11" t="s">
        <v>41</v>
      </c>
      <c r="X124" s="11" t="s">
        <v>728</v>
      </c>
      <c r="Y124" s="10" t="s">
        <v>729</v>
      </c>
      <c r="Z124" s="13" t="s">
        <v>730</v>
      </c>
    </row>
    <row r="125" s="1" customFormat="1" ht="40.5" spans="1:26">
      <c r="A125" s="12">
        <v>120</v>
      </c>
      <c r="B125" s="11" t="s">
        <v>731</v>
      </c>
      <c r="C125" s="11" t="s">
        <v>732</v>
      </c>
      <c r="D125" s="10" t="s">
        <v>435</v>
      </c>
      <c r="E125" s="14" t="str">
        <f t="shared" si="5"/>
        <v>2女</v>
      </c>
      <c r="F125" s="10" t="s">
        <v>733</v>
      </c>
      <c r="G125" s="15" t="s">
        <v>27</v>
      </c>
      <c r="H125" s="11" t="s">
        <v>734</v>
      </c>
      <c r="I125" s="11" t="s">
        <v>735</v>
      </c>
      <c r="J125" s="11" t="s">
        <v>102</v>
      </c>
      <c r="K125" s="11"/>
      <c r="L125" s="11">
        <v>12</v>
      </c>
      <c r="M125" s="15">
        <v>202101</v>
      </c>
      <c r="N125" s="15">
        <v>202112</v>
      </c>
      <c r="O125" s="18">
        <f t="shared" si="6"/>
        <v>3600</v>
      </c>
      <c r="P125" s="18" t="str">
        <f t="shared" si="7"/>
        <v/>
      </c>
      <c r="Q125" s="14" t="str">
        <f t="shared" si="8"/>
        <v/>
      </c>
      <c r="R125" s="14">
        <f t="shared" si="9"/>
        <v>3600</v>
      </c>
      <c r="S125" s="10" t="s">
        <v>736</v>
      </c>
      <c r="T125" s="11" t="s">
        <v>732</v>
      </c>
      <c r="U125" s="11" t="s">
        <v>39</v>
      </c>
      <c r="V125" s="11" t="s">
        <v>135</v>
      </c>
      <c r="W125" s="11" t="s">
        <v>41</v>
      </c>
      <c r="X125" s="11" t="s">
        <v>737</v>
      </c>
      <c r="Y125" s="10" t="s">
        <v>738</v>
      </c>
      <c r="Z125" s="11"/>
    </row>
    <row r="126" s="1" customFormat="1" ht="40.5" spans="1:26">
      <c r="A126" s="12">
        <v>121</v>
      </c>
      <c r="B126" s="11" t="s">
        <v>31</v>
      </c>
      <c r="C126" s="11" t="s">
        <v>739</v>
      </c>
      <c r="D126" s="10" t="s">
        <v>99</v>
      </c>
      <c r="E126" s="14" t="str">
        <f t="shared" si="5"/>
        <v>1男</v>
      </c>
      <c r="F126" s="10" t="s">
        <v>740</v>
      </c>
      <c r="G126" s="15" t="s">
        <v>28</v>
      </c>
      <c r="H126" s="11" t="s">
        <v>101</v>
      </c>
      <c r="I126" s="11" t="s">
        <v>36</v>
      </c>
      <c r="J126" s="11" t="s">
        <v>37</v>
      </c>
      <c r="K126" s="11" t="s">
        <v>37</v>
      </c>
      <c r="L126" s="11">
        <v>2</v>
      </c>
      <c r="M126" s="15">
        <v>202111</v>
      </c>
      <c r="N126" s="15">
        <v>202112</v>
      </c>
      <c r="O126" s="18" t="str">
        <f t="shared" si="6"/>
        <v/>
      </c>
      <c r="P126" s="18">
        <f t="shared" si="7"/>
        <v>400</v>
      </c>
      <c r="Q126" s="14" t="str">
        <f t="shared" si="8"/>
        <v/>
      </c>
      <c r="R126" s="14">
        <f t="shared" si="9"/>
        <v>400</v>
      </c>
      <c r="S126" s="10" t="s">
        <v>741</v>
      </c>
      <c r="T126" s="11" t="s">
        <v>739</v>
      </c>
      <c r="U126" s="11" t="s">
        <v>39</v>
      </c>
      <c r="V126" s="11" t="s">
        <v>135</v>
      </c>
      <c r="W126" s="11" t="s">
        <v>41</v>
      </c>
      <c r="X126" s="11" t="s">
        <v>742</v>
      </c>
      <c r="Y126" s="10" t="s">
        <v>743</v>
      </c>
      <c r="Z126" s="11" t="s">
        <v>739</v>
      </c>
    </row>
    <row r="127" s="1" customFormat="1" ht="40.5" spans="1:26">
      <c r="A127" s="12">
        <v>122</v>
      </c>
      <c r="B127" s="11" t="s">
        <v>31</v>
      </c>
      <c r="C127" s="11" t="s">
        <v>744</v>
      </c>
      <c r="D127" s="10" t="s">
        <v>745</v>
      </c>
      <c r="E127" s="14" t="str">
        <f t="shared" si="5"/>
        <v>2女</v>
      </c>
      <c r="F127" s="10" t="s">
        <v>746</v>
      </c>
      <c r="G127" s="15" t="s">
        <v>28</v>
      </c>
      <c r="H127" s="11" t="s">
        <v>101</v>
      </c>
      <c r="I127" s="11" t="s">
        <v>36</v>
      </c>
      <c r="J127" s="11" t="s">
        <v>37</v>
      </c>
      <c r="K127" s="11" t="s">
        <v>37</v>
      </c>
      <c r="L127" s="11">
        <v>2</v>
      </c>
      <c r="M127" s="15">
        <v>202111</v>
      </c>
      <c r="N127" s="15">
        <v>202112</v>
      </c>
      <c r="O127" s="18" t="str">
        <f t="shared" si="6"/>
        <v/>
      </c>
      <c r="P127" s="18">
        <f t="shared" si="7"/>
        <v>400</v>
      </c>
      <c r="Q127" s="14" t="str">
        <f t="shared" si="8"/>
        <v/>
      </c>
      <c r="R127" s="14">
        <f t="shared" si="9"/>
        <v>400</v>
      </c>
      <c r="S127" s="10" t="s">
        <v>747</v>
      </c>
      <c r="T127" s="11" t="s">
        <v>744</v>
      </c>
      <c r="U127" s="11" t="s">
        <v>39</v>
      </c>
      <c r="V127" s="11" t="s">
        <v>135</v>
      </c>
      <c r="W127" s="11" t="s">
        <v>41</v>
      </c>
      <c r="X127" s="11" t="s">
        <v>742</v>
      </c>
      <c r="Y127" s="10" t="s">
        <v>743</v>
      </c>
      <c r="Z127" s="13" t="s">
        <v>748</v>
      </c>
    </row>
    <row r="128" s="1" customFormat="1" ht="40.5" spans="1:26">
      <c r="A128" s="12">
        <v>123</v>
      </c>
      <c r="B128" s="11" t="s">
        <v>31</v>
      </c>
      <c r="C128" s="11" t="s">
        <v>749</v>
      </c>
      <c r="D128" s="10" t="s">
        <v>750</v>
      </c>
      <c r="E128" s="14" t="str">
        <f t="shared" si="5"/>
        <v>2女</v>
      </c>
      <c r="F128" s="10" t="s">
        <v>751</v>
      </c>
      <c r="G128" s="15" t="s">
        <v>28</v>
      </c>
      <c r="H128" s="11" t="s">
        <v>752</v>
      </c>
      <c r="I128" s="11" t="s">
        <v>726</v>
      </c>
      <c r="J128" s="11" t="s">
        <v>37</v>
      </c>
      <c r="K128" s="11" t="s">
        <v>37</v>
      </c>
      <c r="L128" s="11">
        <v>2</v>
      </c>
      <c r="M128" s="15">
        <v>202111</v>
      </c>
      <c r="N128" s="15">
        <v>202112</v>
      </c>
      <c r="O128" s="18" t="str">
        <f t="shared" si="6"/>
        <v/>
      </c>
      <c r="P128" s="18">
        <f t="shared" si="7"/>
        <v>400</v>
      </c>
      <c r="Q128" s="14" t="str">
        <f t="shared" si="8"/>
        <v/>
      </c>
      <c r="R128" s="14">
        <f t="shared" si="9"/>
        <v>400</v>
      </c>
      <c r="S128" s="10" t="s">
        <v>753</v>
      </c>
      <c r="T128" s="11" t="s">
        <v>749</v>
      </c>
      <c r="U128" s="11" t="s">
        <v>39</v>
      </c>
      <c r="V128" s="11" t="s">
        <v>135</v>
      </c>
      <c r="W128" s="11" t="s">
        <v>41</v>
      </c>
      <c r="X128" s="11" t="s">
        <v>742</v>
      </c>
      <c r="Y128" s="10" t="s">
        <v>743</v>
      </c>
      <c r="Z128" s="13" t="s">
        <v>754</v>
      </c>
    </row>
    <row r="129" s="1" customFormat="1" ht="40.5" spans="1:26">
      <c r="A129" s="12">
        <v>124</v>
      </c>
      <c r="B129" s="11" t="s">
        <v>31</v>
      </c>
      <c r="C129" s="11" t="s">
        <v>755</v>
      </c>
      <c r="D129" s="10" t="s">
        <v>756</v>
      </c>
      <c r="E129" s="14" t="str">
        <f t="shared" si="5"/>
        <v>1男</v>
      </c>
      <c r="F129" s="10" t="s">
        <v>757</v>
      </c>
      <c r="G129" s="15" t="s">
        <v>28</v>
      </c>
      <c r="H129" s="11" t="s">
        <v>758</v>
      </c>
      <c r="I129" s="11" t="s">
        <v>57</v>
      </c>
      <c r="J129" s="11" t="s">
        <v>37</v>
      </c>
      <c r="K129" s="11" t="s">
        <v>37</v>
      </c>
      <c r="L129" s="11">
        <v>2</v>
      </c>
      <c r="M129" s="15">
        <v>202111</v>
      </c>
      <c r="N129" s="15">
        <v>202112</v>
      </c>
      <c r="O129" s="18" t="str">
        <f t="shared" si="6"/>
        <v/>
      </c>
      <c r="P129" s="18">
        <f t="shared" si="7"/>
        <v>400</v>
      </c>
      <c r="Q129" s="14" t="str">
        <f t="shared" si="8"/>
        <v/>
      </c>
      <c r="R129" s="14">
        <f t="shared" si="9"/>
        <v>400</v>
      </c>
      <c r="S129" s="10" t="s">
        <v>759</v>
      </c>
      <c r="T129" s="11" t="s">
        <v>755</v>
      </c>
      <c r="U129" s="11" t="s">
        <v>39</v>
      </c>
      <c r="V129" s="11" t="s">
        <v>135</v>
      </c>
      <c r="W129" s="11" t="s">
        <v>41</v>
      </c>
      <c r="X129" s="11" t="s">
        <v>742</v>
      </c>
      <c r="Y129" s="10" t="s">
        <v>743</v>
      </c>
      <c r="Z129" s="13" t="s">
        <v>760</v>
      </c>
    </row>
    <row r="130" s="1" customFormat="1" ht="40.5" spans="1:26">
      <c r="A130" s="12">
        <v>125</v>
      </c>
      <c r="B130" s="11" t="s">
        <v>31</v>
      </c>
      <c r="C130" s="11" t="s">
        <v>761</v>
      </c>
      <c r="D130" s="10" t="s">
        <v>54</v>
      </c>
      <c r="E130" s="14" t="str">
        <f t="shared" si="5"/>
        <v>1男</v>
      </c>
      <c r="F130" s="10" t="s">
        <v>762</v>
      </c>
      <c r="G130" s="15" t="s">
        <v>28</v>
      </c>
      <c r="H130" s="11" t="s">
        <v>62</v>
      </c>
      <c r="I130" s="11" t="s">
        <v>763</v>
      </c>
      <c r="J130" s="11" t="s">
        <v>37</v>
      </c>
      <c r="K130" s="11" t="s">
        <v>37</v>
      </c>
      <c r="L130" s="11">
        <v>2</v>
      </c>
      <c r="M130" s="15">
        <v>202111</v>
      </c>
      <c r="N130" s="15">
        <v>202112</v>
      </c>
      <c r="O130" s="18" t="str">
        <f t="shared" si="6"/>
        <v/>
      </c>
      <c r="P130" s="18">
        <f t="shared" si="7"/>
        <v>400</v>
      </c>
      <c r="Q130" s="14" t="str">
        <f t="shared" si="8"/>
        <v/>
      </c>
      <c r="R130" s="14">
        <f t="shared" si="9"/>
        <v>400</v>
      </c>
      <c r="S130" s="10" t="s">
        <v>764</v>
      </c>
      <c r="T130" s="11" t="s">
        <v>761</v>
      </c>
      <c r="U130" s="11" t="s">
        <v>39</v>
      </c>
      <c r="V130" s="11" t="s">
        <v>135</v>
      </c>
      <c r="W130" s="11" t="s">
        <v>41</v>
      </c>
      <c r="X130" s="11" t="s">
        <v>742</v>
      </c>
      <c r="Y130" s="10" t="s">
        <v>743</v>
      </c>
      <c r="Z130" s="13" t="s">
        <v>748</v>
      </c>
    </row>
    <row r="131" s="1" customFormat="1" ht="40.5" spans="1:26">
      <c r="A131" s="12">
        <v>126</v>
      </c>
      <c r="B131" s="11" t="s">
        <v>31</v>
      </c>
      <c r="C131" s="11" t="s">
        <v>765</v>
      </c>
      <c r="D131" s="10" t="s">
        <v>223</v>
      </c>
      <c r="E131" s="14" t="str">
        <f t="shared" si="5"/>
        <v>1男</v>
      </c>
      <c r="F131" s="10" t="s">
        <v>762</v>
      </c>
      <c r="G131" s="15" t="s">
        <v>28</v>
      </c>
      <c r="H131" s="11" t="s">
        <v>101</v>
      </c>
      <c r="I131" s="11" t="s">
        <v>36</v>
      </c>
      <c r="J131" s="11" t="s">
        <v>37</v>
      </c>
      <c r="K131" s="11" t="s">
        <v>37</v>
      </c>
      <c r="L131" s="11">
        <v>2</v>
      </c>
      <c r="M131" s="15">
        <v>202111</v>
      </c>
      <c r="N131" s="15">
        <v>202112</v>
      </c>
      <c r="O131" s="18" t="str">
        <f t="shared" si="6"/>
        <v/>
      </c>
      <c r="P131" s="18">
        <f t="shared" si="7"/>
        <v>400</v>
      </c>
      <c r="Q131" s="14" t="str">
        <f t="shared" si="8"/>
        <v/>
      </c>
      <c r="R131" s="14">
        <f t="shared" si="9"/>
        <v>400</v>
      </c>
      <c r="S131" s="10" t="s">
        <v>766</v>
      </c>
      <c r="T131" s="11" t="s">
        <v>765</v>
      </c>
      <c r="U131" s="11" t="s">
        <v>39</v>
      </c>
      <c r="V131" s="11" t="s">
        <v>135</v>
      </c>
      <c r="W131" s="11" t="s">
        <v>41</v>
      </c>
      <c r="X131" s="11" t="s">
        <v>742</v>
      </c>
      <c r="Y131" s="10" t="s">
        <v>743</v>
      </c>
      <c r="Z131" s="13" t="s">
        <v>748</v>
      </c>
    </row>
    <row r="132" s="1" customFormat="1" ht="40.5" spans="1:26">
      <c r="A132" s="12">
        <v>127</v>
      </c>
      <c r="B132" s="11" t="s">
        <v>31</v>
      </c>
      <c r="C132" s="11" t="s">
        <v>767</v>
      </c>
      <c r="D132" s="10" t="s">
        <v>223</v>
      </c>
      <c r="E132" s="14" t="str">
        <f t="shared" si="5"/>
        <v>1男</v>
      </c>
      <c r="F132" s="10" t="s">
        <v>768</v>
      </c>
      <c r="G132" s="15" t="s">
        <v>28</v>
      </c>
      <c r="H132" s="11" t="s">
        <v>769</v>
      </c>
      <c r="I132" s="11" t="s">
        <v>158</v>
      </c>
      <c r="J132" s="11" t="s">
        <v>37</v>
      </c>
      <c r="K132" s="11" t="s">
        <v>37</v>
      </c>
      <c r="L132" s="11">
        <v>2</v>
      </c>
      <c r="M132" s="15">
        <v>202111</v>
      </c>
      <c r="N132" s="15">
        <v>202112</v>
      </c>
      <c r="O132" s="18" t="str">
        <f t="shared" si="6"/>
        <v/>
      </c>
      <c r="P132" s="18">
        <f t="shared" si="7"/>
        <v>400</v>
      </c>
      <c r="Q132" s="14" t="str">
        <f t="shared" si="8"/>
        <v/>
      </c>
      <c r="R132" s="14">
        <f t="shared" si="9"/>
        <v>400</v>
      </c>
      <c r="S132" s="10" t="s">
        <v>770</v>
      </c>
      <c r="T132" s="11" t="s">
        <v>767</v>
      </c>
      <c r="U132" s="11" t="s">
        <v>39</v>
      </c>
      <c r="V132" s="11" t="s">
        <v>135</v>
      </c>
      <c r="W132" s="11" t="s">
        <v>41</v>
      </c>
      <c r="X132" s="11" t="s">
        <v>742</v>
      </c>
      <c r="Y132" s="10" t="s">
        <v>743</v>
      </c>
      <c r="Z132" s="13" t="s">
        <v>748</v>
      </c>
    </row>
    <row r="133" s="1" customFormat="1" ht="40.5" spans="1:26">
      <c r="A133" s="12">
        <v>128</v>
      </c>
      <c r="B133" s="11" t="s">
        <v>31</v>
      </c>
      <c r="C133" s="11" t="s">
        <v>760</v>
      </c>
      <c r="D133" s="10" t="s">
        <v>99</v>
      </c>
      <c r="E133" s="14" t="str">
        <f t="shared" ref="E133:E196" si="10">IFERROR(IF(MOD(MID(D133,17,1),2)=1,"1男","2女"),"")</f>
        <v>1男</v>
      </c>
      <c r="F133" s="10" t="s">
        <v>771</v>
      </c>
      <c r="G133" s="15" t="s">
        <v>28</v>
      </c>
      <c r="H133" s="11" t="s">
        <v>758</v>
      </c>
      <c r="I133" s="11" t="s">
        <v>57</v>
      </c>
      <c r="J133" s="11" t="s">
        <v>37</v>
      </c>
      <c r="K133" s="11" t="s">
        <v>37</v>
      </c>
      <c r="L133" s="11">
        <v>2</v>
      </c>
      <c r="M133" s="15">
        <v>202111</v>
      </c>
      <c r="N133" s="15">
        <v>202112</v>
      </c>
      <c r="O133" s="18" t="str">
        <f t="shared" ref="O133:O196" si="11">IF(L133=0,"",IF(G133="单位就业",L133*300,""))</f>
        <v/>
      </c>
      <c r="P133" s="18">
        <f t="shared" ref="P133:P196" si="12">IF(L133=0,"",IF(G133="灵活就业",L133*200,""))</f>
        <v>400</v>
      </c>
      <c r="Q133" s="14" t="str">
        <f t="shared" ref="Q133:Q196" si="13">IF(J133="是",800,IF(J133="否",200,""))</f>
        <v/>
      </c>
      <c r="R133" s="14">
        <f t="shared" ref="R133:R196" si="14">IF(SUM(O133:Q133)=0,"",SUM(O133:Q133))</f>
        <v>400</v>
      </c>
      <c r="S133" s="10" t="s">
        <v>772</v>
      </c>
      <c r="T133" s="11" t="s">
        <v>760</v>
      </c>
      <c r="U133" s="11" t="s">
        <v>39</v>
      </c>
      <c r="V133" s="11" t="s">
        <v>135</v>
      </c>
      <c r="W133" s="11" t="s">
        <v>41</v>
      </c>
      <c r="X133" s="11" t="s">
        <v>742</v>
      </c>
      <c r="Y133" s="10" t="s">
        <v>743</v>
      </c>
      <c r="Z133" s="13" t="s">
        <v>760</v>
      </c>
    </row>
    <row r="134" s="1" customFormat="1" ht="40.5" spans="1:26">
      <c r="A134" s="12">
        <v>129</v>
      </c>
      <c r="B134" s="11" t="s">
        <v>31</v>
      </c>
      <c r="C134" s="11" t="s">
        <v>773</v>
      </c>
      <c r="D134" s="10" t="s">
        <v>86</v>
      </c>
      <c r="E134" s="14" t="str">
        <f t="shared" si="10"/>
        <v>1男</v>
      </c>
      <c r="F134" s="10" t="s">
        <v>774</v>
      </c>
      <c r="G134" s="15" t="s">
        <v>28</v>
      </c>
      <c r="H134" s="11" t="s">
        <v>758</v>
      </c>
      <c r="I134" s="11" t="s">
        <v>775</v>
      </c>
      <c r="J134" s="11" t="s">
        <v>37</v>
      </c>
      <c r="K134" s="11" t="s">
        <v>37</v>
      </c>
      <c r="L134" s="11">
        <v>2</v>
      </c>
      <c r="M134" s="15">
        <v>202111</v>
      </c>
      <c r="N134" s="15">
        <v>202112</v>
      </c>
      <c r="O134" s="18" t="str">
        <f t="shared" si="11"/>
        <v/>
      </c>
      <c r="P134" s="18">
        <f t="shared" si="12"/>
        <v>400</v>
      </c>
      <c r="Q134" s="14" t="str">
        <f t="shared" si="13"/>
        <v/>
      </c>
      <c r="R134" s="14">
        <f t="shared" si="14"/>
        <v>400</v>
      </c>
      <c r="S134" s="10" t="s">
        <v>776</v>
      </c>
      <c r="T134" s="11" t="s">
        <v>773</v>
      </c>
      <c r="U134" s="11" t="s">
        <v>39</v>
      </c>
      <c r="V134" s="11" t="s">
        <v>135</v>
      </c>
      <c r="W134" s="11" t="s">
        <v>41</v>
      </c>
      <c r="X134" s="11" t="s">
        <v>742</v>
      </c>
      <c r="Y134" s="10" t="s">
        <v>743</v>
      </c>
      <c r="Z134" s="13" t="s">
        <v>777</v>
      </c>
    </row>
    <row r="135" s="1" customFormat="1" ht="40.5" spans="1:26">
      <c r="A135" s="12">
        <v>130</v>
      </c>
      <c r="B135" s="11" t="s">
        <v>31</v>
      </c>
      <c r="C135" s="11" t="s">
        <v>778</v>
      </c>
      <c r="D135" s="10" t="s">
        <v>145</v>
      </c>
      <c r="E135" s="14" t="str">
        <f t="shared" si="10"/>
        <v>1男</v>
      </c>
      <c r="F135" s="10" t="s">
        <v>779</v>
      </c>
      <c r="G135" s="15" t="s">
        <v>28</v>
      </c>
      <c r="H135" s="11" t="s">
        <v>780</v>
      </c>
      <c r="I135" s="11" t="s">
        <v>36</v>
      </c>
      <c r="J135" s="11" t="s">
        <v>37</v>
      </c>
      <c r="K135" s="11" t="s">
        <v>37</v>
      </c>
      <c r="L135" s="11">
        <v>2</v>
      </c>
      <c r="M135" s="15">
        <v>202111</v>
      </c>
      <c r="N135" s="15">
        <v>202112</v>
      </c>
      <c r="O135" s="18" t="str">
        <f t="shared" si="11"/>
        <v/>
      </c>
      <c r="P135" s="18">
        <f t="shared" si="12"/>
        <v>400</v>
      </c>
      <c r="Q135" s="14" t="str">
        <f t="shared" si="13"/>
        <v/>
      </c>
      <c r="R135" s="14">
        <f t="shared" si="14"/>
        <v>400</v>
      </c>
      <c r="S135" s="10" t="s">
        <v>781</v>
      </c>
      <c r="T135" s="11" t="s">
        <v>778</v>
      </c>
      <c r="U135" s="11" t="s">
        <v>39</v>
      </c>
      <c r="V135" s="11" t="s">
        <v>135</v>
      </c>
      <c r="W135" s="11" t="s">
        <v>41</v>
      </c>
      <c r="X135" s="11" t="s">
        <v>742</v>
      </c>
      <c r="Y135" s="10" t="s">
        <v>743</v>
      </c>
      <c r="Z135" s="11" t="s">
        <v>778</v>
      </c>
    </row>
    <row r="136" s="1" customFormat="1" ht="40.5" spans="1:26">
      <c r="A136" s="12">
        <v>131</v>
      </c>
      <c r="B136" s="11" t="s">
        <v>31</v>
      </c>
      <c r="C136" s="11" t="s">
        <v>782</v>
      </c>
      <c r="D136" s="10" t="s">
        <v>446</v>
      </c>
      <c r="E136" s="14" t="str">
        <f t="shared" si="10"/>
        <v>2女</v>
      </c>
      <c r="F136" s="10" t="s">
        <v>783</v>
      </c>
      <c r="G136" s="15" t="s">
        <v>28</v>
      </c>
      <c r="H136" s="11" t="s">
        <v>758</v>
      </c>
      <c r="I136" s="11" t="s">
        <v>57</v>
      </c>
      <c r="J136" s="11" t="s">
        <v>37</v>
      </c>
      <c r="K136" s="11" t="s">
        <v>37</v>
      </c>
      <c r="L136" s="11">
        <v>2</v>
      </c>
      <c r="M136" s="15">
        <v>202111</v>
      </c>
      <c r="N136" s="15">
        <v>202112</v>
      </c>
      <c r="O136" s="18" t="str">
        <f t="shared" si="11"/>
        <v/>
      </c>
      <c r="P136" s="18">
        <f t="shared" si="12"/>
        <v>400</v>
      </c>
      <c r="Q136" s="14" t="str">
        <f t="shared" si="13"/>
        <v/>
      </c>
      <c r="R136" s="14">
        <f t="shared" si="14"/>
        <v>400</v>
      </c>
      <c r="S136" s="10" t="s">
        <v>784</v>
      </c>
      <c r="T136" s="11" t="s">
        <v>782</v>
      </c>
      <c r="U136" s="11" t="s">
        <v>39</v>
      </c>
      <c r="V136" s="11" t="s">
        <v>135</v>
      </c>
      <c r="W136" s="11" t="s">
        <v>41</v>
      </c>
      <c r="X136" s="11" t="s">
        <v>742</v>
      </c>
      <c r="Y136" s="10" t="s">
        <v>743</v>
      </c>
      <c r="Z136" s="13" t="s">
        <v>760</v>
      </c>
    </row>
    <row r="137" s="1" customFormat="1" ht="40.5" spans="1:26">
      <c r="A137" s="12">
        <v>132</v>
      </c>
      <c r="B137" s="11" t="s">
        <v>31</v>
      </c>
      <c r="C137" s="11" t="s">
        <v>785</v>
      </c>
      <c r="D137" s="10" t="s">
        <v>223</v>
      </c>
      <c r="E137" s="14" t="str">
        <f t="shared" si="10"/>
        <v>1男</v>
      </c>
      <c r="F137" s="10" t="s">
        <v>786</v>
      </c>
      <c r="G137" s="15" t="s">
        <v>28</v>
      </c>
      <c r="H137" s="11" t="s">
        <v>787</v>
      </c>
      <c r="I137" s="11" t="s">
        <v>36</v>
      </c>
      <c r="J137" s="11" t="s">
        <v>37</v>
      </c>
      <c r="K137" s="11" t="s">
        <v>37</v>
      </c>
      <c r="L137" s="11">
        <v>2</v>
      </c>
      <c r="M137" s="15">
        <v>202111</v>
      </c>
      <c r="N137" s="15">
        <v>202112</v>
      </c>
      <c r="O137" s="18" t="str">
        <f t="shared" si="11"/>
        <v/>
      </c>
      <c r="P137" s="18">
        <f t="shared" si="12"/>
        <v>400</v>
      </c>
      <c r="Q137" s="14" t="str">
        <f t="shared" si="13"/>
        <v/>
      </c>
      <c r="R137" s="14">
        <f t="shared" si="14"/>
        <v>400</v>
      </c>
      <c r="S137" s="10" t="s">
        <v>788</v>
      </c>
      <c r="T137" s="11" t="s">
        <v>785</v>
      </c>
      <c r="U137" s="11" t="s">
        <v>39</v>
      </c>
      <c r="V137" s="11" t="s">
        <v>135</v>
      </c>
      <c r="W137" s="11" t="s">
        <v>41</v>
      </c>
      <c r="X137" s="11" t="s">
        <v>742</v>
      </c>
      <c r="Y137" s="10" t="s">
        <v>743</v>
      </c>
      <c r="Z137" s="13" t="s">
        <v>777</v>
      </c>
    </row>
    <row r="138" s="1" customFormat="1" ht="40.5" spans="1:26">
      <c r="A138" s="12">
        <v>133</v>
      </c>
      <c r="B138" s="11" t="s">
        <v>31</v>
      </c>
      <c r="C138" s="11" t="s">
        <v>754</v>
      </c>
      <c r="D138" s="10" t="s">
        <v>268</v>
      </c>
      <c r="E138" s="14" t="str">
        <f t="shared" si="10"/>
        <v>1男</v>
      </c>
      <c r="F138" s="10" t="s">
        <v>751</v>
      </c>
      <c r="G138" s="15" t="s">
        <v>28</v>
      </c>
      <c r="H138" s="11" t="s">
        <v>101</v>
      </c>
      <c r="I138" s="11" t="s">
        <v>789</v>
      </c>
      <c r="J138" s="11" t="s">
        <v>37</v>
      </c>
      <c r="K138" s="11" t="s">
        <v>37</v>
      </c>
      <c r="L138" s="11">
        <v>2</v>
      </c>
      <c r="M138" s="15">
        <v>202111</v>
      </c>
      <c r="N138" s="15">
        <v>202112</v>
      </c>
      <c r="O138" s="18" t="str">
        <f t="shared" si="11"/>
        <v/>
      </c>
      <c r="P138" s="18">
        <f t="shared" si="12"/>
        <v>400</v>
      </c>
      <c r="Q138" s="14" t="str">
        <f t="shared" si="13"/>
        <v/>
      </c>
      <c r="R138" s="14">
        <f t="shared" si="14"/>
        <v>400</v>
      </c>
      <c r="S138" s="10" t="s">
        <v>790</v>
      </c>
      <c r="T138" s="11" t="s">
        <v>754</v>
      </c>
      <c r="U138" s="11" t="s">
        <v>39</v>
      </c>
      <c r="V138" s="11" t="s">
        <v>135</v>
      </c>
      <c r="W138" s="11" t="s">
        <v>41</v>
      </c>
      <c r="X138" s="11" t="s">
        <v>742</v>
      </c>
      <c r="Y138" s="10" t="s">
        <v>743</v>
      </c>
      <c r="Z138" s="13" t="s">
        <v>754</v>
      </c>
    </row>
    <row r="139" s="1" customFormat="1" ht="40.5" spans="1:26">
      <c r="A139" s="12">
        <v>134</v>
      </c>
      <c r="B139" s="11" t="s">
        <v>45</v>
      </c>
      <c r="C139" s="11" t="s">
        <v>791</v>
      </c>
      <c r="D139" s="10" t="s">
        <v>366</v>
      </c>
      <c r="E139" s="14" t="str">
        <f t="shared" si="10"/>
        <v>1男</v>
      </c>
      <c r="F139" s="10" t="s">
        <v>792</v>
      </c>
      <c r="G139" s="15" t="s">
        <v>28</v>
      </c>
      <c r="H139" s="11" t="s">
        <v>793</v>
      </c>
      <c r="I139" s="11" t="s">
        <v>789</v>
      </c>
      <c r="J139" s="11" t="s">
        <v>37</v>
      </c>
      <c r="K139" s="11" t="s">
        <v>37</v>
      </c>
      <c r="L139" s="11">
        <v>3</v>
      </c>
      <c r="M139" s="15">
        <v>202110</v>
      </c>
      <c r="N139" s="15">
        <v>202112</v>
      </c>
      <c r="O139" s="18" t="str">
        <f t="shared" si="11"/>
        <v/>
      </c>
      <c r="P139" s="18">
        <f t="shared" si="12"/>
        <v>600</v>
      </c>
      <c r="Q139" s="14" t="str">
        <f t="shared" si="13"/>
        <v/>
      </c>
      <c r="R139" s="14">
        <f t="shared" si="14"/>
        <v>600</v>
      </c>
      <c r="S139" s="10" t="s">
        <v>794</v>
      </c>
      <c r="T139" s="11" t="s">
        <v>791</v>
      </c>
      <c r="U139" s="11" t="s">
        <v>39</v>
      </c>
      <c r="V139" s="11" t="s">
        <v>135</v>
      </c>
      <c r="W139" s="11" t="s">
        <v>41</v>
      </c>
      <c r="X139" s="11" t="s">
        <v>742</v>
      </c>
      <c r="Y139" s="10" t="s">
        <v>743</v>
      </c>
      <c r="Z139" s="11" t="s">
        <v>791</v>
      </c>
    </row>
    <row r="140" s="1" customFormat="1" ht="40.5" spans="1:26">
      <c r="A140" s="12">
        <v>135</v>
      </c>
      <c r="B140" s="11" t="s">
        <v>45</v>
      </c>
      <c r="C140" s="11" t="s">
        <v>795</v>
      </c>
      <c r="D140" s="10" t="s">
        <v>796</v>
      </c>
      <c r="E140" s="14" t="str">
        <f t="shared" si="10"/>
        <v>1男</v>
      </c>
      <c r="F140" s="10" t="s">
        <v>797</v>
      </c>
      <c r="G140" s="15" t="s">
        <v>28</v>
      </c>
      <c r="H140" s="11" t="s">
        <v>798</v>
      </c>
      <c r="I140" s="11" t="s">
        <v>799</v>
      </c>
      <c r="J140" s="11" t="s">
        <v>37</v>
      </c>
      <c r="K140" s="11" t="s">
        <v>37</v>
      </c>
      <c r="L140" s="11">
        <v>3</v>
      </c>
      <c r="M140" s="15">
        <v>202110</v>
      </c>
      <c r="N140" s="15">
        <v>202112</v>
      </c>
      <c r="O140" s="18" t="str">
        <f t="shared" si="11"/>
        <v/>
      </c>
      <c r="P140" s="18">
        <f t="shared" si="12"/>
        <v>600</v>
      </c>
      <c r="Q140" s="14" t="str">
        <f t="shared" si="13"/>
        <v/>
      </c>
      <c r="R140" s="14">
        <f t="shared" si="14"/>
        <v>600</v>
      </c>
      <c r="S140" s="10" t="s">
        <v>800</v>
      </c>
      <c r="T140" s="11" t="s">
        <v>795</v>
      </c>
      <c r="U140" s="11" t="s">
        <v>39</v>
      </c>
      <c r="V140" s="11" t="s">
        <v>479</v>
      </c>
      <c r="W140" s="11" t="s">
        <v>41</v>
      </c>
      <c r="X140" s="11" t="s">
        <v>801</v>
      </c>
      <c r="Y140" s="10" t="s">
        <v>802</v>
      </c>
      <c r="Z140" s="11" t="s">
        <v>795</v>
      </c>
    </row>
    <row r="141" s="1" customFormat="1" ht="40.5" spans="1:26">
      <c r="A141" s="12">
        <v>136</v>
      </c>
      <c r="B141" s="11" t="s">
        <v>45</v>
      </c>
      <c r="C141" s="11" t="s">
        <v>803</v>
      </c>
      <c r="D141" s="10" t="s">
        <v>99</v>
      </c>
      <c r="E141" s="14" t="str">
        <f t="shared" si="10"/>
        <v>1男</v>
      </c>
      <c r="F141" s="10" t="s">
        <v>804</v>
      </c>
      <c r="G141" s="15" t="s">
        <v>28</v>
      </c>
      <c r="H141" s="11" t="s">
        <v>798</v>
      </c>
      <c r="I141" s="11" t="s">
        <v>805</v>
      </c>
      <c r="J141" s="11" t="s">
        <v>102</v>
      </c>
      <c r="K141" s="11"/>
      <c r="L141" s="11">
        <v>4</v>
      </c>
      <c r="M141" s="15">
        <v>202109</v>
      </c>
      <c r="N141" s="15">
        <v>202112</v>
      </c>
      <c r="O141" s="18" t="str">
        <f t="shared" si="11"/>
        <v/>
      </c>
      <c r="P141" s="18">
        <f t="shared" si="12"/>
        <v>800</v>
      </c>
      <c r="Q141" s="14" t="str">
        <f t="shared" si="13"/>
        <v/>
      </c>
      <c r="R141" s="14">
        <f t="shared" si="14"/>
        <v>800</v>
      </c>
      <c r="S141" s="10" t="s">
        <v>806</v>
      </c>
      <c r="T141" s="11" t="s">
        <v>803</v>
      </c>
      <c r="U141" s="11" t="s">
        <v>39</v>
      </c>
      <c r="V141" s="11" t="s">
        <v>479</v>
      </c>
      <c r="W141" s="11" t="s">
        <v>41</v>
      </c>
      <c r="X141" s="11" t="s">
        <v>801</v>
      </c>
      <c r="Y141" s="10" t="s">
        <v>802</v>
      </c>
      <c r="Z141" s="13" t="s">
        <v>807</v>
      </c>
    </row>
    <row r="142" s="1" customFormat="1" ht="40.5" spans="1:26">
      <c r="A142" s="12">
        <v>137</v>
      </c>
      <c r="B142" s="11" t="s">
        <v>31</v>
      </c>
      <c r="C142" s="11" t="s">
        <v>808</v>
      </c>
      <c r="D142" s="10" t="s">
        <v>60</v>
      </c>
      <c r="E142" s="14" t="str">
        <f t="shared" si="10"/>
        <v>1男</v>
      </c>
      <c r="F142" s="10" t="s">
        <v>809</v>
      </c>
      <c r="G142" s="15" t="s">
        <v>28</v>
      </c>
      <c r="H142" s="11" t="s">
        <v>810</v>
      </c>
      <c r="I142" s="11" t="s">
        <v>811</v>
      </c>
      <c r="J142" s="11" t="s">
        <v>37</v>
      </c>
      <c r="K142" s="11" t="s">
        <v>37</v>
      </c>
      <c r="L142" s="11">
        <v>3</v>
      </c>
      <c r="M142" s="15">
        <v>202110</v>
      </c>
      <c r="N142" s="15">
        <v>202112</v>
      </c>
      <c r="O142" s="18" t="str">
        <f t="shared" si="11"/>
        <v/>
      </c>
      <c r="P142" s="18">
        <f t="shared" si="12"/>
        <v>600</v>
      </c>
      <c r="Q142" s="14" t="str">
        <f t="shared" si="13"/>
        <v/>
      </c>
      <c r="R142" s="14">
        <f t="shared" si="14"/>
        <v>600</v>
      </c>
      <c r="S142" s="10" t="s">
        <v>812</v>
      </c>
      <c r="T142" s="11" t="s">
        <v>808</v>
      </c>
      <c r="U142" s="11" t="s">
        <v>39</v>
      </c>
      <c r="V142" s="11" t="s">
        <v>479</v>
      </c>
      <c r="W142" s="11" t="s">
        <v>41</v>
      </c>
      <c r="X142" s="11" t="s">
        <v>801</v>
      </c>
      <c r="Y142" s="10" t="s">
        <v>802</v>
      </c>
      <c r="Z142" s="13" t="s">
        <v>813</v>
      </c>
    </row>
    <row r="143" s="1" customFormat="1" ht="40.5" spans="1:26">
      <c r="A143" s="12">
        <v>138</v>
      </c>
      <c r="B143" s="11" t="s">
        <v>45</v>
      </c>
      <c r="C143" s="11" t="s">
        <v>814</v>
      </c>
      <c r="D143" s="10" t="s">
        <v>815</v>
      </c>
      <c r="E143" s="14" t="str">
        <f t="shared" si="10"/>
        <v>2女</v>
      </c>
      <c r="F143" s="10" t="s">
        <v>816</v>
      </c>
      <c r="G143" s="15" t="s">
        <v>28</v>
      </c>
      <c r="H143" s="11" t="s">
        <v>817</v>
      </c>
      <c r="I143" s="11" t="s">
        <v>818</v>
      </c>
      <c r="J143" s="11" t="s">
        <v>37</v>
      </c>
      <c r="K143" s="11" t="s">
        <v>37</v>
      </c>
      <c r="L143" s="11">
        <v>6</v>
      </c>
      <c r="M143" s="15">
        <v>202107</v>
      </c>
      <c r="N143" s="15">
        <v>202112</v>
      </c>
      <c r="O143" s="18" t="str">
        <f t="shared" si="11"/>
        <v/>
      </c>
      <c r="P143" s="18">
        <f t="shared" si="12"/>
        <v>1200</v>
      </c>
      <c r="Q143" s="14" t="str">
        <f t="shared" si="13"/>
        <v/>
      </c>
      <c r="R143" s="14">
        <f t="shared" si="14"/>
        <v>1200</v>
      </c>
      <c r="S143" s="10" t="s">
        <v>819</v>
      </c>
      <c r="T143" s="11" t="s">
        <v>814</v>
      </c>
      <c r="U143" s="11" t="s">
        <v>39</v>
      </c>
      <c r="V143" s="11" t="s">
        <v>479</v>
      </c>
      <c r="W143" s="11" t="s">
        <v>41</v>
      </c>
      <c r="X143" s="11" t="s">
        <v>801</v>
      </c>
      <c r="Y143" s="10" t="s">
        <v>802</v>
      </c>
      <c r="Z143" s="13" t="s">
        <v>820</v>
      </c>
    </row>
    <row r="144" s="1" customFormat="1" ht="40.5" spans="1:26">
      <c r="A144" s="12">
        <v>139</v>
      </c>
      <c r="B144" s="11" t="s">
        <v>45</v>
      </c>
      <c r="C144" s="11" t="s">
        <v>820</v>
      </c>
      <c r="D144" s="10" t="s">
        <v>248</v>
      </c>
      <c r="E144" s="14" t="str">
        <f t="shared" si="10"/>
        <v>1男</v>
      </c>
      <c r="F144" s="10" t="s">
        <v>821</v>
      </c>
      <c r="G144" s="15" t="s">
        <v>28</v>
      </c>
      <c r="H144" s="11" t="s">
        <v>817</v>
      </c>
      <c r="I144" s="11" t="s">
        <v>818</v>
      </c>
      <c r="J144" s="11" t="s">
        <v>37</v>
      </c>
      <c r="K144" s="11" t="s">
        <v>37</v>
      </c>
      <c r="L144" s="11">
        <v>6</v>
      </c>
      <c r="M144" s="15">
        <v>202107</v>
      </c>
      <c r="N144" s="15">
        <v>202112</v>
      </c>
      <c r="O144" s="18" t="str">
        <f t="shared" si="11"/>
        <v/>
      </c>
      <c r="P144" s="18">
        <f t="shared" si="12"/>
        <v>1200</v>
      </c>
      <c r="Q144" s="14" t="str">
        <f t="shared" si="13"/>
        <v/>
      </c>
      <c r="R144" s="14">
        <f t="shared" si="14"/>
        <v>1200</v>
      </c>
      <c r="S144" s="10" t="s">
        <v>822</v>
      </c>
      <c r="T144" s="11" t="s">
        <v>820</v>
      </c>
      <c r="U144" s="11" t="s">
        <v>39</v>
      </c>
      <c r="V144" s="11" t="s">
        <v>479</v>
      </c>
      <c r="W144" s="11" t="s">
        <v>41</v>
      </c>
      <c r="X144" s="11" t="s">
        <v>801</v>
      </c>
      <c r="Y144" s="10" t="s">
        <v>802</v>
      </c>
      <c r="Z144" s="13" t="s">
        <v>820</v>
      </c>
    </row>
    <row r="145" s="1" customFormat="1" ht="40.5" spans="1:26">
      <c r="A145" s="12">
        <v>140</v>
      </c>
      <c r="B145" s="11" t="s">
        <v>31</v>
      </c>
      <c r="C145" s="11" t="s">
        <v>823</v>
      </c>
      <c r="D145" s="10" t="s">
        <v>145</v>
      </c>
      <c r="E145" s="14" t="str">
        <f t="shared" si="10"/>
        <v>1男</v>
      </c>
      <c r="F145" s="10" t="s">
        <v>824</v>
      </c>
      <c r="G145" s="15" t="s">
        <v>28</v>
      </c>
      <c r="H145" s="11" t="s">
        <v>810</v>
      </c>
      <c r="I145" s="11" t="s">
        <v>825</v>
      </c>
      <c r="J145" s="11" t="s">
        <v>37</v>
      </c>
      <c r="K145" s="11" t="s">
        <v>37</v>
      </c>
      <c r="L145" s="11">
        <v>3</v>
      </c>
      <c r="M145" s="15">
        <v>202110</v>
      </c>
      <c r="N145" s="15">
        <v>202112</v>
      </c>
      <c r="O145" s="18" t="str">
        <f t="shared" si="11"/>
        <v/>
      </c>
      <c r="P145" s="18">
        <f t="shared" si="12"/>
        <v>600</v>
      </c>
      <c r="Q145" s="14" t="str">
        <f t="shared" si="13"/>
        <v/>
      </c>
      <c r="R145" s="14">
        <f t="shared" si="14"/>
        <v>600</v>
      </c>
      <c r="S145" s="10" t="s">
        <v>826</v>
      </c>
      <c r="T145" s="11" t="s">
        <v>823</v>
      </c>
      <c r="U145" s="11" t="s">
        <v>39</v>
      </c>
      <c r="V145" s="11" t="s">
        <v>479</v>
      </c>
      <c r="W145" s="11" t="s">
        <v>41</v>
      </c>
      <c r="X145" s="11" t="s">
        <v>801</v>
      </c>
      <c r="Y145" s="10" t="s">
        <v>802</v>
      </c>
      <c r="Z145" s="13" t="s">
        <v>827</v>
      </c>
    </row>
    <row r="146" s="1" customFormat="1" ht="40.5" spans="1:26">
      <c r="A146" s="12">
        <v>141</v>
      </c>
      <c r="B146" s="11" t="s">
        <v>31</v>
      </c>
      <c r="C146" s="11" t="s">
        <v>828</v>
      </c>
      <c r="D146" s="10" t="s">
        <v>829</v>
      </c>
      <c r="E146" s="14" t="str">
        <f t="shared" si="10"/>
        <v>2女</v>
      </c>
      <c r="F146" s="10" t="s">
        <v>830</v>
      </c>
      <c r="G146" s="15" t="s">
        <v>27</v>
      </c>
      <c r="H146" s="11" t="s">
        <v>831</v>
      </c>
      <c r="I146" s="11" t="s">
        <v>832</v>
      </c>
      <c r="J146" s="11" t="s">
        <v>37</v>
      </c>
      <c r="K146" s="11" t="s">
        <v>37</v>
      </c>
      <c r="L146" s="11">
        <v>1</v>
      </c>
      <c r="M146" s="15">
        <v>202112</v>
      </c>
      <c r="N146" s="15">
        <v>202112</v>
      </c>
      <c r="O146" s="18">
        <f t="shared" si="11"/>
        <v>300</v>
      </c>
      <c r="P146" s="18" t="str">
        <f t="shared" si="12"/>
        <v/>
      </c>
      <c r="Q146" s="14" t="str">
        <f t="shared" si="13"/>
        <v/>
      </c>
      <c r="R146" s="14">
        <f t="shared" si="14"/>
        <v>300</v>
      </c>
      <c r="S146" s="10" t="s">
        <v>833</v>
      </c>
      <c r="T146" s="11" t="s">
        <v>828</v>
      </c>
      <c r="U146" s="11" t="s">
        <v>39</v>
      </c>
      <c r="V146" s="11" t="s">
        <v>135</v>
      </c>
      <c r="W146" s="11" t="s">
        <v>210</v>
      </c>
      <c r="X146" s="11" t="s">
        <v>211</v>
      </c>
      <c r="Y146" s="10" t="s">
        <v>212</v>
      </c>
      <c r="Z146" s="13" t="s">
        <v>834</v>
      </c>
    </row>
    <row r="147" s="1" customFormat="1" ht="40.5" spans="1:26">
      <c r="A147" s="12">
        <v>142</v>
      </c>
      <c r="B147" s="11" t="s">
        <v>31</v>
      </c>
      <c r="C147" s="11" t="s">
        <v>835</v>
      </c>
      <c r="D147" s="10" t="s">
        <v>557</v>
      </c>
      <c r="E147" s="14" t="str">
        <f t="shared" si="10"/>
        <v>1男</v>
      </c>
      <c r="F147" s="10" t="s">
        <v>836</v>
      </c>
      <c r="G147" s="15" t="s">
        <v>28</v>
      </c>
      <c r="H147" s="11" t="s">
        <v>837</v>
      </c>
      <c r="I147" s="11" t="s">
        <v>89</v>
      </c>
      <c r="J147" s="11" t="s">
        <v>102</v>
      </c>
      <c r="K147" s="11"/>
      <c r="L147" s="11">
        <v>3</v>
      </c>
      <c r="M147" s="15">
        <v>202110</v>
      </c>
      <c r="N147" s="15">
        <v>202112</v>
      </c>
      <c r="O147" s="18" t="str">
        <f t="shared" si="11"/>
        <v/>
      </c>
      <c r="P147" s="18">
        <f t="shared" si="12"/>
        <v>600</v>
      </c>
      <c r="Q147" s="14" t="str">
        <f t="shared" si="13"/>
        <v/>
      </c>
      <c r="R147" s="14">
        <f t="shared" si="14"/>
        <v>600</v>
      </c>
      <c r="S147" s="10" t="s">
        <v>838</v>
      </c>
      <c r="T147" s="11" t="s">
        <v>835</v>
      </c>
      <c r="U147" s="11" t="s">
        <v>39</v>
      </c>
      <c r="V147" s="11" t="s">
        <v>327</v>
      </c>
      <c r="W147" s="11" t="s">
        <v>640</v>
      </c>
      <c r="X147" s="11" t="s">
        <v>839</v>
      </c>
      <c r="Y147" s="10" t="s">
        <v>658</v>
      </c>
      <c r="Z147" s="11" t="s">
        <v>835</v>
      </c>
    </row>
    <row r="148" s="1" customFormat="1" ht="40.5" spans="1:26">
      <c r="A148" s="12">
        <v>143</v>
      </c>
      <c r="B148" s="11" t="s">
        <v>31</v>
      </c>
      <c r="C148" s="11" t="s">
        <v>840</v>
      </c>
      <c r="D148" s="10" t="s">
        <v>841</v>
      </c>
      <c r="E148" s="14" t="str">
        <f t="shared" si="10"/>
        <v>1男</v>
      </c>
      <c r="F148" s="10" t="s">
        <v>842</v>
      </c>
      <c r="G148" s="15" t="s">
        <v>28</v>
      </c>
      <c r="H148" s="11" t="s">
        <v>843</v>
      </c>
      <c r="I148" s="11" t="s">
        <v>844</v>
      </c>
      <c r="J148" s="11" t="s">
        <v>37</v>
      </c>
      <c r="K148" s="11" t="s">
        <v>37</v>
      </c>
      <c r="L148" s="11">
        <v>2</v>
      </c>
      <c r="M148" s="15">
        <v>202111</v>
      </c>
      <c r="N148" s="15">
        <v>202112</v>
      </c>
      <c r="O148" s="18" t="str">
        <f t="shared" si="11"/>
        <v/>
      </c>
      <c r="P148" s="18">
        <f t="shared" si="12"/>
        <v>400</v>
      </c>
      <c r="Q148" s="14" t="str">
        <f t="shared" si="13"/>
        <v/>
      </c>
      <c r="R148" s="14">
        <f t="shared" si="14"/>
        <v>400</v>
      </c>
      <c r="S148" s="10" t="s">
        <v>845</v>
      </c>
      <c r="T148" s="11" t="s">
        <v>840</v>
      </c>
      <c r="U148" s="11" t="s">
        <v>39</v>
      </c>
      <c r="V148" s="11" t="s">
        <v>327</v>
      </c>
      <c r="W148" s="11" t="s">
        <v>640</v>
      </c>
      <c r="X148" s="11" t="s">
        <v>839</v>
      </c>
      <c r="Y148" s="10" t="s">
        <v>658</v>
      </c>
      <c r="Z148" s="13" t="s">
        <v>846</v>
      </c>
    </row>
    <row r="149" s="1" customFormat="1" ht="40.5" spans="1:26">
      <c r="A149" s="12">
        <v>144</v>
      </c>
      <c r="B149" s="11" t="s">
        <v>31</v>
      </c>
      <c r="C149" s="11" t="s">
        <v>847</v>
      </c>
      <c r="D149" s="10" t="s">
        <v>417</v>
      </c>
      <c r="E149" s="14" t="str">
        <f t="shared" si="10"/>
        <v>1男</v>
      </c>
      <c r="F149" s="10" t="s">
        <v>848</v>
      </c>
      <c r="G149" s="15" t="s">
        <v>28</v>
      </c>
      <c r="H149" s="11" t="s">
        <v>849</v>
      </c>
      <c r="I149" s="11" t="s">
        <v>850</v>
      </c>
      <c r="J149" s="11" t="s">
        <v>37</v>
      </c>
      <c r="K149" s="11" t="s">
        <v>37</v>
      </c>
      <c r="L149" s="11">
        <v>2</v>
      </c>
      <c r="M149" s="15">
        <v>202111</v>
      </c>
      <c r="N149" s="15">
        <v>202112</v>
      </c>
      <c r="O149" s="18" t="str">
        <f t="shared" si="11"/>
        <v/>
      </c>
      <c r="P149" s="18">
        <f t="shared" si="12"/>
        <v>400</v>
      </c>
      <c r="Q149" s="14" t="str">
        <f t="shared" si="13"/>
        <v/>
      </c>
      <c r="R149" s="14">
        <f t="shared" si="14"/>
        <v>400</v>
      </c>
      <c r="S149" s="10" t="s">
        <v>851</v>
      </c>
      <c r="T149" s="11" t="s">
        <v>847</v>
      </c>
      <c r="U149" s="11" t="s">
        <v>39</v>
      </c>
      <c r="V149" s="11" t="s">
        <v>327</v>
      </c>
      <c r="W149" s="11" t="s">
        <v>640</v>
      </c>
      <c r="X149" s="11" t="s">
        <v>839</v>
      </c>
      <c r="Y149" s="10" t="s">
        <v>658</v>
      </c>
      <c r="Z149" s="13" t="s">
        <v>846</v>
      </c>
    </row>
    <row r="150" s="1" customFormat="1" ht="40.5" spans="1:26">
      <c r="A150" s="12">
        <v>145</v>
      </c>
      <c r="B150" s="11" t="s">
        <v>31</v>
      </c>
      <c r="C150" s="11" t="s">
        <v>852</v>
      </c>
      <c r="D150" s="13" t="s">
        <v>75</v>
      </c>
      <c r="E150" s="14" t="str">
        <f t="shared" si="10"/>
        <v>1男</v>
      </c>
      <c r="F150" s="10" t="s">
        <v>853</v>
      </c>
      <c r="G150" s="15" t="s">
        <v>28</v>
      </c>
      <c r="H150" s="11" t="s">
        <v>837</v>
      </c>
      <c r="I150" s="11" t="s">
        <v>854</v>
      </c>
      <c r="J150" s="11" t="s">
        <v>102</v>
      </c>
      <c r="K150" s="11"/>
      <c r="L150" s="11">
        <v>2</v>
      </c>
      <c r="M150" s="15">
        <v>202111</v>
      </c>
      <c r="N150" s="15">
        <v>202112</v>
      </c>
      <c r="O150" s="18" t="str">
        <f t="shared" si="11"/>
        <v/>
      </c>
      <c r="P150" s="18">
        <f t="shared" si="12"/>
        <v>400</v>
      </c>
      <c r="Q150" s="14" t="str">
        <f t="shared" si="13"/>
        <v/>
      </c>
      <c r="R150" s="14">
        <f t="shared" si="14"/>
        <v>400</v>
      </c>
      <c r="S150" s="10" t="s">
        <v>855</v>
      </c>
      <c r="T150" s="11" t="s">
        <v>852</v>
      </c>
      <c r="U150" s="11" t="s">
        <v>39</v>
      </c>
      <c r="V150" s="11" t="s">
        <v>327</v>
      </c>
      <c r="W150" s="11" t="s">
        <v>640</v>
      </c>
      <c r="X150" s="11" t="s">
        <v>839</v>
      </c>
      <c r="Y150" s="10" t="s">
        <v>658</v>
      </c>
      <c r="Z150" s="13" t="s">
        <v>856</v>
      </c>
    </row>
    <row r="151" s="1" customFormat="1" ht="40.5" spans="1:26">
      <c r="A151" s="12">
        <v>146</v>
      </c>
      <c r="B151" s="11" t="s">
        <v>31</v>
      </c>
      <c r="C151" s="11" t="s">
        <v>857</v>
      </c>
      <c r="D151" s="10" t="s">
        <v>475</v>
      </c>
      <c r="E151" s="14" t="str">
        <f t="shared" si="10"/>
        <v>1男</v>
      </c>
      <c r="F151" s="10" t="s">
        <v>858</v>
      </c>
      <c r="G151" s="15" t="s">
        <v>28</v>
      </c>
      <c r="H151" s="11" t="s">
        <v>843</v>
      </c>
      <c r="I151" s="11" t="s">
        <v>859</v>
      </c>
      <c r="J151" s="11" t="s">
        <v>102</v>
      </c>
      <c r="K151" s="11"/>
      <c r="L151" s="11">
        <v>3</v>
      </c>
      <c r="M151" s="15">
        <v>202110</v>
      </c>
      <c r="N151" s="15">
        <v>202112</v>
      </c>
      <c r="O151" s="18" t="str">
        <f t="shared" si="11"/>
        <v/>
      </c>
      <c r="P151" s="18">
        <f t="shared" si="12"/>
        <v>600</v>
      </c>
      <c r="Q151" s="14" t="str">
        <f t="shared" si="13"/>
        <v/>
      </c>
      <c r="R151" s="14">
        <f t="shared" si="14"/>
        <v>600</v>
      </c>
      <c r="S151" s="10" t="s">
        <v>860</v>
      </c>
      <c r="T151" s="11" t="s">
        <v>857</v>
      </c>
      <c r="U151" s="11" t="s">
        <v>39</v>
      </c>
      <c r="V151" s="11" t="s">
        <v>327</v>
      </c>
      <c r="W151" s="11" t="s">
        <v>640</v>
      </c>
      <c r="X151" s="11" t="s">
        <v>839</v>
      </c>
      <c r="Y151" s="10" t="s">
        <v>658</v>
      </c>
      <c r="Z151" s="11" t="s">
        <v>857</v>
      </c>
    </row>
    <row r="152" s="1" customFormat="1" ht="40.5" spans="1:26">
      <c r="A152" s="12">
        <v>147</v>
      </c>
      <c r="B152" s="11" t="s">
        <v>31</v>
      </c>
      <c r="C152" s="11" t="s">
        <v>861</v>
      </c>
      <c r="D152" s="10" t="s">
        <v>223</v>
      </c>
      <c r="E152" s="14" t="str">
        <f t="shared" si="10"/>
        <v>1男</v>
      </c>
      <c r="F152" s="10" t="s">
        <v>862</v>
      </c>
      <c r="G152" s="15" t="s">
        <v>28</v>
      </c>
      <c r="H152" s="11" t="s">
        <v>863</v>
      </c>
      <c r="I152" s="11" t="s">
        <v>864</v>
      </c>
      <c r="J152" s="11" t="s">
        <v>37</v>
      </c>
      <c r="K152" s="11" t="s">
        <v>37</v>
      </c>
      <c r="L152" s="11">
        <v>2</v>
      </c>
      <c r="M152" s="15">
        <v>202111</v>
      </c>
      <c r="N152" s="15">
        <v>202112</v>
      </c>
      <c r="O152" s="18" t="str">
        <f t="shared" si="11"/>
        <v/>
      </c>
      <c r="P152" s="18">
        <f t="shared" si="12"/>
        <v>400</v>
      </c>
      <c r="Q152" s="14" t="str">
        <f t="shared" si="13"/>
        <v/>
      </c>
      <c r="R152" s="14">
        <f t="shared" si="14"/>
        <v>400</v>
      </c>
      <c r="S152" s="10" t="s">
        <v>865</v>
      </c>
      <c r="T152" s="11" t="s">
        <v>861</v>
      </c>
      <c r="U152" s="11" t="s">
        <v>39</v>
      </c>
      <c r="V152" s="11" t="s">
        <v>327</v>
      </c>
      <c r="W152" s="11" t="s">
        <v>640</v>
      </c>
      <c r="X152" s="11" t="s">
        <v>839</v>
      </c>
      <c r="Y152" s="10" t="s">
        <v>658</v>
      </c>
      <c r="Z152" s="11" t="s">
        <v>857</v>
      </c>
    </row>
    <row r="153" s="1" customFormat="1" ht="40.5" spans="1:26">
      <c r="A153" s="12">
        <v>148</v>
      </c>
      <c r="B153" s="11" t="s">
        <v>31</v>
      </c>
      <c r="C153" s="11" t="s">
        <v>866</v>
      </c>
      <c r="D153" s="10" t="s">
        <v>223</v>
      </c>
      <c r="E153" s="14" t="str">
        <f t="shared" si="10"/>
        <v>1男</v>
      </c>
      <c r="F153" s="10" t="s">
        <v>867</v>
      </c>
      <c r="G153" s="15" t="s">
        <v>28</v>
      </c>
      <c r="H153" s="11" t="s">
        <v>868</v>
      </c>
      <c r="I153" s="11" t="s">
        <v>869</v>
      </c>
      <c r="J153" s="11" t="s">
        <v>37</v>
      </c>
      <c r="K153" s="11" t="s">
        <v>37</v>
      </c>
      <c r="L153" s="11">
        <v>2</v>
      </c>
      <c r="M153" s="15">
        <v>202111</v>
      </c>
      <c r="N153" s="15">
        <v>202112</v>
      </c>
      <c r="O153" s="18" t="str">
        <f t="shared" si="11"/>
        <v/>
      </c>
      <c r="P153" s="18">
        <f t="shared" si="12"/>
        <v>400</v>
      </c>
      <c r="Q153" s="14" t="str">
        <f t="shared" si="13"/>
        <v/>
      </c>
      <c r="R153" s="14">
        <f t="shared" si="14"/>
        <v>400</v>
      </c>
      <c r="S153" s="10" t="s">
        <v>870</v>
      </c>
      <c r="T153" s="11" t="s">
        <v>866</v>
      </c>
      <c r="U153" s="11" t="s">
        <v>39</v>
      </c>
      <c r="V153" s="11" t="s">
        <v>327</v>
      </c>
      <c r="W153" s="11" t="s">
        <v>640</v>
      </c>
      <c r="X153" s="11" t="s">
        <v>839</v>
      </c>
      <c r="Y153" s="10" t="s">
        <v>658</v>
      </c>
      <c r="Z153" s="11" t="s">
        <v>866</v>
      </c>
    </row>
    <row r="154" s="1" customFormat="1" ht="40.5" spans="1:26">
      <c r="A154" s="12">
        <v>149</v>
      </c>
      <c r="B154" s="11" t="s">
        <v>31</v>
      </c>
      <c r="C154" s="11" t="s">
        <v>871</v>
      </c>
      <c r="D154" s="10" t="s">
        <v>872</v>
      </c>
      <c r="E154" s="14" t="str">
        <f t="shared" si="10"/>
        <v>2女</v>
      </c>
      <c r="F154" s="10" t="s">
        <v>867</v>
      </c>
      <c r="G154" s="15" t="s">
        <v>28</v>
      </c>
      <c r="H154" s="11" t="s">
        <v>868</v>
      </c>
      <c r="I154" s="11" t="s">
        <v>869</v>
      </c>
      <c r="J154" s="11" t="s">
        <v>37</v>
      </c>
      <c r="K154" s="11" t="s">
        <v>37</v>
      </c>
      <c r="L154" s="11">
        <v>2</v>
      </c>
      <c r="M154" s="15">
        <v>202111</v>
      </c>
      <c r="N154" s="15">
        <v>202112</v>
      </c>
      <c r="O154" s="18" t="str">
        <f t="shared" si="11"/>
        <v/>
      </c>
      <c r="P154" s="18">
        <f t="shared" si="12"/>
        <v>400</v>
      </c>
      <c r="Q154" s="14" t="str">
        <f t="shared" si="13"/>
        <v/>
      </c>
      <c r="R154" s="14">
        <f t="shared" si="14"/>
        <v>400</v>
      </c>
      <c r="S154" s="10" t="s">
        <v>873</v>
      </c>
      <c r="T154" s="11" t="s">
        <v>871</v>
      </c>
      <c r="U154" s="11" t="s">
        <v>39</v>
      </c>
      <c r="V154" s="11" t="s">
        <v>327</v>
      </c>
      <c r="W154" s="11" t="s">
        <v>640</v>
      </c>
      <c r="X154" s="11" t="s">
        <v>839</v>
      </c>
      <c r="Y154" s="10" t="s">
        <v>658</v>
      </c>
      <c r="Z154" s="11" t="s">
        <v>866</v>
      </c>
    </row>
    <row r="155" s="1" customFormat="1" ht="54" spans="1:26">
      <c r="A155" s="12">
        <v>150</v>
      </c>
      <c r="B155" s="11" t="s">
        <v>45</v>
      </c>
      <c r="C155" s="11" t="s">
        <v>874</v>
      </c>
      <c r="D155" s="10" t="s">
        <v>162</v>
      </c>
      <c r="E155" s="14" t="str">
        <f t="shared" si="10"/>
        <v>2女</v>
      </c>
      <c r="F155" s="10" t="s">
        <v>875</v>
      </c>
      <c r="G155" s="15" t="s">
        <v>27</v>
      </c>
      <c r="H155" s="11" t="s">
        <v>876</v>
      </c>
      <c r="I155" s="11" t="s">
        <v>877</v>
      </c>
      <c r="J155" s="11" t="s">
        <v>102</v>
      </c>
      <c r="K155" s="11"/>
      <c r="L155" s="11">
        <v>4</v>
      </c>
      <c r="M155" s="15">
        <v>202109</v>
      </c>
      <c r="N155" s="15">
        <v>202112</v>
      </c>
      <c r="O155" s="18">
        <f t="shared" si="11"/>
        <v>1200</v>
      </c>
      <c r="P155" s="18" t="str">
        <f t="shared" si="12"/>
        <v/>
      </c>
      <c r="Q155" s="14" t="str">
        <f t="shared" si="13"/>
        <v/>
      </c>
      <c r="R155" s="14">
        <f t="shared" si="14"/>
        <v>1200</v>
      </c>
      <c r="S155" s="10" t="s">
        <v>878</v>
      </c>
      <c r="T155" s="11" t="s">
        <v>874</v>
      </c>
      <c r="U155" s="11" t="s">
        <v>39</v>
      </c>
      <c r="V155" s="13" t="s">
        <v>40</v>
      </c>
      <c r="W155" s="11" t="s">
        <v>41</v>
      </c>
      <c r="X155" s="11" t="s">
        <v>879</v>
      </c>
      <c r="Y155" s="10" t="s">
        <v>880</v>
      </c>
      <c r="Z155" s="13" t="s">
        <v>881</v>
      </c>
    </row>
    <row r="156" s="1" customFormat="1" ht="40.5" spans="1:26">
      <c r="A156" s="12">
        <v>151</v>
      </c>
      <c r="B156" s="11" t="s">
        <v>45</v>
      </c>
      <c r="C156" s="11" t="s">
        <v>882</v>
      </c>
      <c r="D156" s="13" t="s">
        <v>883</v>
      </c>
      <c r="E156" s="14" t="str">
        <f t="shared" si="10"/>
        <v>2女</v>
      </c>
      <c r="F156" s="10" t="s">
        <v>884</v>
      </c>
      <c r="G156" s="15" t="s">
        <v>27</v>
      </c>
      <c r="H156" s="11" t="s">
        <v>885</v>
      </c>
      <c r="I156" s="11" t="s">
        <v>886</v>
      </c>
      <c r="J156" s="11" t="s">
        <v>37</v>
      </c>
      <c r="K156" s="11" t="s">
        <v>37</v>
      </c>
      <c r="L156" s="11">
        <v>4</v>
      </c>
      <c r="M156" s="15">
        <v>202109</v>
      </c>
      <c r="N156" s="15">
        <v>202112</v>
      </c>
      <c r="O156" s="18">
        <f t="shared" si="11"/>
        <v>1200</v>
      </c>
      <c r="P156" s="18" t="str">
        <f t="shared" si="12"/>
        <v/>
      </c>
      <c r="Q156" s="14" t="str">
        <f t="shared" si="13"/>
        <v/>
      </c>
      <c r="R156" s="14">
        <f t="shared" si="14"/>
        <v>1200</v>
      </c>
      <c r="S156" s="10" t="s">
        <v>887</v>
      </c>
      <c r="T156" s="11" t="s">
        <v>882</v>
      </c>
      <c r="U156" s="11" t="s">
        <v>39</v>
      </c>
      <c r="V156" s="13" t="s">
        <v>40</v>
      </c>
      <c r="W156" s="11" t="s">
        <v>41</v>
      </c>
      <c r="X156" s="11" t="s">
        <v>879</v>
      </c>
      <c r="Y156" s="10" t="s">
        <v>880</v>
      </c>
      <c r="Z156" s="13" t="s">
        <v>881</v>
      </c>
    </row>
    <row r="157" s="1" customFormat="1" ht="40.5" spans="1:26">
      <c r="A157" s="12">
        <v>152</v>
      </c>
      <c r="B157" s="11" t="s">
        <v>45</v>
      </c>
      <c r="C157" s="11" t="s">
        <v>888</v>
      </c>
      <c r="D157" s="13" t="s">
        <v>889</v>
      </c>
      <c r="E157" s="14" t="str">
        <f t="shared" si="10"/>
        <v>2女</v>
      </c>
      <c r="F157" s="10" t="s">
        <v>890</v>
      </c>
      <c r="G157" s="15" t="s">
        <v>28</v>
      </c>
      <c r="H157" s="11" t="s">
        <v>200</v>
      </c>
      <c r="I157" s="11" t="s">
        <v>891</v>
      </c>
      <c r="J157" s="11" t="s">
        <v>37</v>
      </c>
      <c r="K157" s="11" t="s">
        <v>37</v>
      </c>
      <c r="L157" s="11">
        <v>3</v>
      </c>
      <c r="M157" s="15">
        <v>202109</v>
      </c>
      <c r="N157" s="15">
        <v>202111</v>
      </c>
      <c r="O157" s="18" t="str">
        <f t="shared" si="11"/>
        <v/>
      </c>
      <c r="P157" s="18">
        <f t="shared" si="12"/>
        <v>600</v>
      </c>
      <c r="Q157" s="14" t="str">
        <f t="shared" si="13"/>
        <v/>
      </c>
      <c r="R157" s="14">
        <f t="shared" si="14"/>
        <v>600</v>
      </c>
      <c r="S157" s="10" t="s">
        <v>892</v>
      </c>
      <c r="T157" s="11" t="s">
        <v>888</v>
      </c>
      <c r="U157" s="11" t="s">
        <v>39</v>
      </c>
      <c r="V157" s="13" t="s">
        <v>40</v>
      </c>
      <c r="W157" s="11" t="s">
        <v>41</v>
      </c>
      <c r="X157" s="11" t="s">
        <v>879</v>
      </c>
      <c r="Y157" s="10" t="s">
        <v>880</v>
      </c>
      <c r="Z157" s="13" t="s">
        <v>893</v>
      </c>
    </row>
    <row r="158" s="1" customFormat="1" ht="40.5" spans="1:26">
      <c r="A158" s="12">
        <v>153</v>
      </c>
      <c r="B158" s="11" t="s">
        <v>45</v>
      </c>
      <c r="C158" s="11" t="s">
        <v>894</v>
      </c>
      <c r="D158" s="13" t="s">
        <v>417</v>
      </c>
      <c r="E158" s="14" t="str">
        <f t="shared" si="10"/>
        <v>1男</v>
      </c>
      <c r="F158" s="10" t="s">
        <v>895</v>
      </c>
      <c r="G158" s="15" t="s">
        <v>28</v>
      </c>
      <c r="H158" s="11" t="s">
        <v>200</v>
      </c>
      <c r="I158" s="11" t="s">
        <v>896</v>
      </c>
      <c r="J158" s="11" t="s">
        <v>37</v>
      </c>
      <c r="K158" s="11" t="s">
        <v>37</v>
      </c>
      <c r="L158" s="11">
        <v>4</v>
      </c>
      <c r="M158" s="15">
        <v>202109</v>
      </c>
      <c r="N158" s="15">
        <v>202112</v>
      </c>
      <c r="O158" s="18" t="str">
        <f t="shared" si="11"/>
        <v/>
      </c>
      <c r="P158" s="18">
        <f t="shared" si="12"/>
        <v>800</v>
      </c>
      <c r="Q158" s="14" t="str">
        <f t="shared" si="13"/>
        <v/>
      </c>
      <c r="R158" s="14">
        <f t="shared" si="14"/>
        <v>800</v>
      </c>
      <c r="S158" s="10" t="s">
        <v>897</v>
      </c>
      <c r="T158" s="11" t="s">
        <v>894</v>
      </c>
      <c r="U158" s="11" t="s">
        <v>39</v>
      </c>
      <c r="V158" s="13" t="s">
        <v>40</v>
      </c>
      <c r="W158" s="11" t="s">
        <v>41</v>
      </c>
      <c r="X158" s="11" t="s">
        <v>879</v>
      </c>
      <c r="Y158" s="10" t="s">
        <v>880</v>
      </c>
      <c r="Z158" s="13" t="s">
        <v>898</v>
      </c>
    </row>
    <row r="159" s="1" customFormat="1" ht="40.5" spans="1:26">
      <c r="A159" s="12">
        <v>154</v>
      </c>
      <c r="B159" s="11" t="s">
        <v>45</v>
      </c>
      <c r="C159" s="11" t="s">
        <v>899</v>
      </c>
      <c r="D159" s="13" t="s">
        <v>900</v>
      </c>
      <c r="E159" s="14" t="str">
        <f t="shared" si="10"/>
        <v>1男</v>
      </c>
      <c r="F159" s="10" t="s">
        <v>901</v>
      </c>
      <c r="G159" s="15" t="s">
        <v>28</v>
      </c>
      <c r="H159" s="11" t="s">
        <v>200</v>
      </c>
      <c r="I159" s="11" t="s">
        <v>896</v>
      </c>
      <c r="J159" s="11" t="s">
        <v>37</v>
      </c>
      <c r="K159" s="11" t="s">
        <v>37</v>
      </c>
      <c r="L159" s="11">
        <v>4</v>
      </c>
      <c r="M159" s="15">
        <v>202109</v>
      </c>
      <c r="N159" s="15">
        <v>202112</v>
      </c>
      <c r="O159" s="18" t="str">
        <f t="shared" si="11"/>
        <v/>
      </c>
      <c r="P159" s="18">
        <f t="shared" si="12"/>
        <v>800</v>
      </c>
      <c r="Q159" s="14" t="str">
        <f t="shared" si="13"/>
        <v/>
      </c>
      <c r="R159" s="14">
        <f t="shared" si="14"/>
        <v>800</v>
      </c>
      <c r="S159" s="10" t="s">
        <v>902</v>
      </c>
      <c r="T159" s="11" t="s">
        <v>899</v>
      </c>
      <c r="U159" s="11" t="s">
        <v>39</v>
      </c>
      <c r="V159" s="13" t="s">
        <v>40</v>
      </c>
      <c r="W159" s="11" t="s">
        <v>41</v>
      </c>
      <c r="X159" s="11" t="s">
        <v>879</v>
      </c>
      <c r="Y159" s="10" t="s">
        <v>880</v>
      </c>
      <c r="Z159" s="13" t="s">
        <v>898</v>
      </c>
    </row>
    <row r="160" s="1" customFormat="1" ht="40.5" spans="1:26">
      <c r="A160" s="12">
        <v>155</v>
      </c>
      <c r="B160" s="11" t="s">
        <v>45</v>
      </c>
      <c r="C160" s="11" t="s">
        <v>903</v>
      </c>
      <c r="D160" s="13" t="s">
        <v>99</v>
      </c>
      <c r="E160" s="14" t="str">
        <f t="shared" si="10"/>
        <v>1男</v>
      </c>
      <c r="F160" s="10" t="s">
        <v>904</v>
      </c>
      <c r="G160" s="15" t="s">
        <v>28</v>
      </c>
      <c r="H160" s="11" t="s">
        <v>905</v>
      </c>
      <c r="I160" s="11" t="s">
        <v>906</v>
      </c>
      <c r="J160" s="11" t="s">
        <v>37</v>
      </c>
      <c r="K160" s="11" t="s">
        <v>37</v>
      </c>
      <c r="L160" s="11">
        <v>4</v>
      </c>
      <c r="M160" s="15">
        <v>202109</v>
      </c>
      <c r="N160" s="15">
        <v>202112</v>
      </c>
      <c r="O160" s="18" t="str">
        <f t="shared" si="11"/>
        <v/>
      </c>
      <c r="P160" s="18">
        <f t="shared" si="12"/>
        <v>800</v>
      </c>
      <c r="Q160" s="14" t="str">
        <f t="shared" si="13"/>
        <v/>
      </c>
      <c r="R160" s="14">
        <f t="shared" si="14"/>
        <v>800</v>
      </c>
      <c r="S160" s="10" t="s">
        <v>907</v>
      </c>
      <c r="T160" s="11" t="s">
        <v>903</v>
      </c>
      <c r="U160" s="11" t="s">
        <v>39</v>
      </c>
      <c r="V160" s="13" t="s">
        <v>40</v>
      </c>
      <c r="W160" s="11" t="s">
        <v>41</v>
      </c>
      <c r="X160" s="11" t="s">
        <v>879</v>
      </c>
      <c r="Y160" s="10" t="s">
        <v>880</v>
      </c>
      <c r="Z160" s="13" t="s">
        <v>893</v>
      </c>
    </row>
    <row r="161" s="1" customFormat="1" ht="40.5" spans="1:26">
      <c r="A161" s="12">
        <v>156</v>
      </c>
      <c r="B161" s="11" t="s">
        <v>45</v>
      </c>
      <c r="C161" s="11" t="s">
        <v>908</v>
      </c>
      <c r="D161" s="13" t="s">
        <v>427</v>
      </c>
      <c r="E161" s="14" t="str">
        <f t="shared" si="10"/>
        <v>1男</v>
      </c>
      <c r="F161" s="10" t="s">
        <v>909</v>
      </c>
      <c r="G161" s="15" t="s">
        <v>28</v>
      </c>
      <c r="H161" s="11" t="s">
        <v>910</v>
      </c>
      <c r="I161" s="11" t="s">
        <v>891</v>
      </c>
      <c r="J161" s="11" t="s">
        <v>37</v>
      </c>
      <c r="K161" s="11" t="s">
        <v>37</v>
      </c>
      <c r="L161" s="11">
        <v>4</v>
      </c>
      <c r="M161" s="15">
        <v>202109</v>
      </c>
      <c r="N161" s="15">
        <v>202112</v>
      </c>
      <c r="O161" s="18" t="str">
        <f t="shared" si="11"/>
        <v/>
      </c>
      <c r="P161" s="18">
        <f t="shared" si="12"/>
        <v>800</v>
      </c>
      <c r="Q161" s="14" t="str">
        <f t="shared" si="13"/>
        <v/>
      </c>
      <c r="R161" s="14">
        <f t="shared" si="14"/>
        <v>800</v>
      </c>
      <c r="S161" s="10" t="s">
        <v>911</v>
      </c>
      <c r="T161" s="11" t="s">
        <v>908</v>
      </c>
      <c r="U161" s="11" t="s">
        <v>39</v>
      </c>
      <c r="V161" s="13" t="s">
        <v>40</v>
      </c>
      <c r="W161" s="11" t="s">
        <v>41</v>
      </c>
      <c r="X161" s="11" t="s">
        <v>879</v>
      </c>
      <c r="Y161" s="10" t="s">
        <v>880</v>
      </c>
      <c r="Z161" s="13" t="s">
        <v>893</v>
      </c>
    </row>
    <row r="162" s="1" customFormat="1" ht="40.5" spans="1:26">
      <c r="A162" s="12">
        <v>157</v>
      </c>
      <c r="B162" s="11" t="s">
        <v>45</v>
      </c>
      <c r="C162" s="11" t="s">
        <v>912</v>
      </c>
      <c r="D162" s="13" t="s">
        <v>475</v>
      </c>
      <c r="E162" s="14" t="str">
        <f t="shared" si="10"/>
        <v>1男</v>
      </c>
      <c r="F162" s="10" t="s">
        <v>913</v>
      </c>
      <c r="G162" s="15" t="s">
        <v>28</v>
      </c>
      <c r="H162" s="11" t="s">
        <v>910</v>
      </c>
      <c r="I162" s="11" t="s">
        <v>463</v>
      </c>
      <c r="J162" s="11" t="s">
        <v>102</v>
      </c>
      <c r="K162" s="11"/>
      <c r="L162" s="11">
        <v>2</v>
      </c>
      <c r="M162" s="15">
        <v>202111</v>
      </c>
      <c r="N162" s="15">
        <v>202112</v>
      </c>
      <c r="O162" s="18" t="str">
        <f t="shared" si="11"/>
        <v/>
      </c>
      <c r="P162" s="18">
        <f t="shared" si="12"/>
        <v>400</v>
      </c>
      <c r="Q162" s="14" t="str">
        <f t="shared" si="13"/>
        <v/>
      </c>
      <c r="R162" s="14">
        <f t="shared" si="14"/>
        <v>400</v>
      </c>
      <c r="S162" s="10" t="s">
        <v>914</v>
      </c>
      <c r="T162" s="11" t="s">
        <v>912</v>
      </c>
      <c r="U162" s="11" t="s">
        <v>39</v>
      </c>
      <c r="V162" s="11" t="s">
        <v>135</v>
      </c>
      <c r="W162" s="11" t="s">
        <v>210</v>
      </c>
      <c r="X162" s="11" t="s">
        <v>915</v>
      </c>
      <c r="Y162" s="10" t="s">
        <v>916</v>
      </c>
      <c r="Z162" s="13" t="s">
        <v>917</v>
      </c>
    </row>
    <row r="163" s="1" customFormat="1" ht="40.5" spans="1:26">
      <c r="A163" s="12">
        <v>158</v>
      </c>
      <c r="B163" s="11" t="s">
        <v>45</v>
      </c>
      <c r="C163" s="11" t="s">
        <v>918</v>
      </c>
      <c r="D163" s="13" t="s">
        <v>145</v>
      </c>
      <c r="E163" s="14" t="str">
        <f t="shared" si="10"/>
        <v>1男</v>
      </c>
      <c r="F163" s="10" t="s">
        <v>919</v>
      </c>
      <c r="G163" s="15" t="s">
        <v>28</v>
      </c>
      <c r="H163" s="11" t="s">
        <v>910</v>
      </c>
      <c r="I163" s="11" t="s">
        <v>463</v>
      </c>
      <c r="J163" s="11" t="s">
        <v>102</v>
      </c>
      <c r="K163" s="11"/>
      <c r="L163" s="11">
        <v>2</v>
      </c>
      <c r="M163" s="15">
        <v>202111</v>
      </c>
      <c r="N163" s="15">
        <v>202112</v>
      </c>
      <c r="O163" s="18" t="str">
        <f t="shared" si="11"/>
        <v/>
      </c>
      <c r="P163" s="18">
        <f t="shared" si="12"/>
        <v>400</v>
      </c>
      <c r="Q163" s="14" t="str">
        <f t="shared" si="13"/>
        <v/>
      </c>
      <c r="R163" s="14">
        <f t="shared" si="14"/>
        <v>400</v>
      </c>
      <c r="S163" s="10" t="s">
        <v>920</v>
      </c>
      <c r="T163" s="11" t="s">
        <v>918</v>
      </c>
      <c r="U163" s="11" t="s">
        <v>39</v>
      </c>
      <c r="V163" s="11" t="s">
        <v>135</v>
      </c>
      <c r="W163" s="11" t="s">
        <v>210</v>
      </c>
      <c r="X163" s="11" t="s">
        <v>915</v>
      </c>
      <c r="Y163" s="10" t="s">
        <v>921</v>
      </c>
      <c r="Z163" s="13" t="s">
        <v>917</v>
      </c>
    </row>
    <row r="164" s="1" customFormat="1" ht="40.5" spans="1:26">
      <c r="A164" s="12">
        <v>159</v>
      </c>
      <c r="B164" s="11" t="s">
        <v>45</v>
      </c>
      <c r="C164" s="11" t="s">
        <v>922</v>
      </c>
      <c r="D164" s="13" t="s">
        <v>60</v>
      </c>
      <c r="E164" s="14" t="str">
        <f t="shared" si="10"/>
        <v>1男</v>
      </c>
      <c r="F164" s="10" t="s">
        <v>923</v>
      </c>
      <c r="G164" s="15" t="s">
        <v>28</v>
      </c>
      <c r="H164" s="11" t="s">
        <v>924</v>
      </c>
      <c r="I164" s="11" t="s">
        <v>89</v>
      </c>
      <c r="J164" s="11" t="s">
        <v>102</v>
      </c>
      <c r="K164" s="11"/>
      <c r="L164" s="11">
        <v>2</v>
      </c>
      <c r="M164" s="15">
        <v>202111</v>
      </c>
      <c r="N164" s="15">
        <v>202112</v>
      </c>
      <c r="O164" s="18" t="str">
        <f t="shared" si="11"/>
        <v/>
      </c>
      <c r="P164" s="18">
        <f t="shared" si="12"/>
        <v>400</v>
      </c>
      <c r="Q164" s="14" t="str">
        <f t="shared" si="13"/>
        <v/>
      </c>
      <c r="R164" s="14">
        <f t="shared" si="14"/>
        <v>400</v>
      </c>
      <c r="S164" s="10" t="s">
        <v>925</v>
      </c>
      <c r="T164" s="11" t="s">
        <v>922</v>
      </c>
      <c r="U164" s="11" t="s">
        <v>39</v>
      </c>
      <c r="V164" s="11" t="s">
        <v>135</v>
      </c>
      <c r="W164" s="11" t="s">
        <v>210</v>
      </c>
      <c r="X164" s="11" t="s">
        <v>915</v>
      </c>
      <c r="Y164" s="10" t="s">
        <v>926</v>
      </c>
      <c r="Z164" s="13" t="s">
        <v>917</v>
      </c>
    </row>
    <row r="165" s="1" customFormat="1" ht="40.5" spans="1:26">
      <c r="A165" s="12">
        <v>160</v>
      </c>
      <c r="B165" s="11" t="s">
        <v>31</v>
      </c>
      <c r="C165" s="11" t="s">
        <v>927</v>
      </c>
      <c r="D165" s="13" t="s">
        <v>756</v>
      </c>
      <c r="E165" s="14" t="str">
        <f t="shared" si="10"/>
        <v>1男</v>
      </c>
      <c r="F165" s="10" t="s">
        <v>928</v>
      </c>
      <c r="G165" s="15" t="s">
        <v>27</v>
      </c>
      <c r="H165" s="11" t="s">
        <v>929</v>
      </c>
      <c r="I165" s="11" t="s">
        <v>930</v>
      </c>
      <c r="J165" s="11" t="s">
        <v>37</v>
      </c>
      <c r="K165" s="11" t="s">
        <v>37</v>
      </c>
      <c r="L165" s="11">
        <v>3</v>
      </c>
      <c r="M165" s="15">
        <v>202110</v>
      </c>
      <c r="N165" s="15">
        <v>202112</v>
      </c>
      <c r="O165" s="18">
        <f t="shared" si="11"/>
        <v>900</v>
      </c>
      <c r="P165" s="18" t="str">
        <f t="shared" si="12"/>
        <v/>
      </c>
      <c r="Q165" s="14" t="str">
        <f t="shared" si="13"/>
        <v/>
      </c>
      <c r="R165" s="14">
        <f t="shared" si="14"/>
        <v>900</v>
      </c>
      <c r="S165" s="10" t="s">
        <v>931</v>
      </c>
      <c r="T165" s="11" t="s">
        <v>927</v>
      </c>
      <c r="U165" s="11" t="s">
        <v>39</v>
      </c>
      <c r="V165" s="11" t="s">
        <v>135</v>
      </c>
      <c r="W165" s="11" t="s">
        <v>210</v>
      </c>
      <c r="X165" s="11" t="s">
        <v>915</v>
      </c>
      <c r="Y165" s="10" t="s">
        <v>932</v>
      </c>
      <c r="Z165" s="13" t="s">
        <v>933</v>
      </c>
    </row>
    <row r="166" s="1" customFormat="1" ht="40.5" spans="1:26">
      <c r="A166" s="12">
        <v>161</v>
      </c>
      <c r="B166" s="11" t="s">
        <v>45</v>
      </c>
      <c r="C166" s="11" t="s">
        <v>934</v>
      </c>
      <c r="D166" s="13" t="s">
        <v>872</v>
      </c>
      <c r="E166" s="14" t="str">
        <f t="shared" si="10"/>
        <v>2女</v>
      </c>
      <c r="F166" s="10" t="s">
        <v>935</v>
      </c>
      <c r="G166" s="15" t="s">
        <v>28</v>
      </c>
      <c r="H166" s="11" t="s">
        <v>936</v>
      </c>
      <c r="I166" s="11" t="s">
        <v>937</v>
      </c>
      <c r="J166" s="11" t="s">
        <v>37</v>
      </c>
      <c r="K166" s="11" t="s">
        <v>37</v>
      </c>
      <c r="L166" s="11">
        <v>2</v>
      </c>
      <c r="M166" s="15">
        <v>202111</v>
      </c>
      <c r="N166" s="15">
        <v>202112</v>
      </c>
      <c r="O166" s="18" t="str">
        <f t="shared" si="11"/>
        <v/>
      </c>
      <c r="P166" s="18">
        <f t="shared" si="12"/>
        <v>400</v>
      </c>
      <c r="Q166" s="14" t="str">
        <f t="shared" si="13"/>
        <v/>
      </c>
      <c r="R166" s="14">
        <f t="shared" si="14"/>
        <v>400</v>
      </c>
      <c r="S166" s="10" t="s">
        <v>938</v>
      </c>
      <c r="T166" s="11" t="s">
        <v>934</v>
      </c>
      <c r="U166" s="11" t="s">
        <v>39</v>
      </c>
      <c r="V166" s="11" t="s">
        <v>135</v>
      </c>
      <c r="W166" s="11" t="s">
        <v>210</v>
      </c>
      <c r="X166" s="11" t="s">
        <v>915</v>
      </c>
      <c r="Y166" s="10" t="s">
        <v>939</v>
      </c>
      <c r="Z166" s="13" t="s">
        <v>940</v>
      </c>
    </row>
    <row r="167" s="1" customFormat="1" ht="40.5" spans="1:26">
      <c r="A167" s="12">
        <v>162</v>
      </c>
      <c r="B167" s="11" t="s">
        <v>45</v>
      </c>
      <c r="C167" s="11" t="s">
        <v>941</v>
      </c>
      <c r="D167" s="13" t="s">
        <v>750</v>
      </c>
      <c r="E167" s="14" t="str">
        <f t="shared" si="10"/>
        <v>2女</v>
      </c>
      <c r="F167" s="10" t="s">
        <v>942</v>
      </c>
      <c r="G167" s="15" t="s">
        <v>28</v>
      </c>
      <c r="H167" s="11" t="s">
        <v>943</v>
      </c>
      <c r="I167" s="11" t="s">
        <v>89</v>
      </c>
      <c r="J167" s="11" t="s">
        <v>102</v>
      </c>
      <c r="K167" s="11"/>
      <c r="L167" s="11">
        <v>4</v>
      </c>
      <c r="M167" s="15">
        <v>202109</v>
      </c>
      <c r="N167" s="15">
        <v>202112</v>
      </c>
      <c r="O167" s="18" t="str">
        <f t="shared" si="11"/>
        <v/>
      </c>
      <c r="P167" s="18">
        <f t="shared" si="12"/>
        <v>800</v>
      </c>
      <c r="Q167" s="14" t="str">
        <f t="shared" si="13"/>
        <v/>
      </c>
      <c r="R167" s="14">
        <f t="shared" si="14"/>
        <v>800</v>
      </c>
      <c r="S167" s="10" t="s">
        <v>944</v>
      </c>
      <c r="T167" s="11" t="s">
        <v>941</v>
      </c>
      <c r="U167" s="11" t="s">
        <v>39</v>
      </c>
      <c r="V167" s="11" t="s">
        <v>135</v>
      </c>
      <c r="W167" s="11" t="s">
        <v>210</v>
      </c>
      <c r="X167" s="11" t="s">
        <v>915</v>
      </c>
      <c r="Y167" s="10" t="s">
        <v>945</v>
      </c>
      <c r="Z167" s="11" t="s">
        <v>941</v>
      </c>
    </row>
    <row r="168" s="1" customFormat="1" ht="40.5" spans="1:26">
      <c r="A168" s="12">
        <v>163</v>
      </c>
      <c r="B168" s="11" t="s">
        <v>31</v>
      </c>
      <c r="C168" s="11" t="s">
        <v>946</v>
      </c>
      <c r="D168" s="13" t="s">
        <v>427</v>
      </c>
      <c r="E168" s="14" t="str">
        <f t="shared" si="10"/>
        <v>1男</v>
      </c>
      <c r="F168" s="10" t="s">
        <v>947</v>
      </c>
      <c r="G168" s="15" t="s">
        <v>28</v>
      </c>
      <c r="H168" s="11" t="s">
        <v>948</v>
      </c>
      <c r="I168" s="11" t="s">
        <v>949</v>
      </c>
      <c r="J168" s="11" t="s">
        <v>37</v>
      </c>
      <c r="K168" s="11" t="s">
        <v>37</v>
      </c>
      <c r="L168" s="11">
        <v>1</v>
      </c>
      <c r="M168" s="15">
        <v>202112</v>
      </c>
      <c r="N168" s="15">
        <v>202112</v>
      </c>
      <c r="O168" s="18" t="str">
        <f t="shared" si="11"/>
        <v/>
      </c>
      <c r="P168" s="18">
        <f t="shared" si="12"/>
        <v>200</v>
      </c>
      <c r="Q168" s="14" t="str">
        <f t="shared" si="13"/>
        <v/>
      </c>
      <c r="R168" s="14">
        <f t="shared" si="14"/>
        <v>200</v>
      </c>
      <c r="S168" s="10" t="s">
        <v>950</v>
      </c>
      <c r="T168" s="11" t="s">
        <v>946</v>
      </c>
      <c r="U168" s="11" t="s">
        <v>39</v>
      </c>
      <c r="V168" s="11" t="s">
        <v>135</v>
      </c>
      <c r="W168" s="11" t="s">
        <v>210</v>
      </c>
      <c r="X168" s="11" t="s">
        <v>915</v>
      </c>
      <c r="Y168" s="10" t="s">
        <v>951</v>
      </c>
      <c r="Z168" s="11" t="s">
        <v>946</v>
      </c>
    </row>
    <row r="169" s="1" customFormat="1" ht="40.5" spans="1:26">
      <c r="A169" s="12">
        <v>164</v>
      </c>
      <c r="B169" s="11" t="s">
        <v>45</v>
      </c>
      <c r="C169" s="11" t="s">
        <v>952</v>
      </c>
      <c r="D169" s="13" t="s">
        <v>47</v>
      </c>
      <c r="E169" s="14" t="str">
        <f t="shared" si="10"/>
        <v>1男</v>
      </c>
      <c r="F169" s="10" t="s">
        <v>953</v>
      </c>
      <c r="G169" s="15" t="s">
        <v>28</v>
      </c>
      <c r="H169" s="11" t="s">
        <v>910</v>
      </c>
      <c r="I169" s="11" t="s">
        <v>463</v>
      </c>
      <c r="J169" s="11" t="s">
        <v>102</v>
      </c>
      <c r="K169" s="11"/>
      <c r="L169" s="11">
        <v>2</v>
      </c>
      <c r="M169" s="15">
        <v>202111</v>
      </c>
      <c r="N169" s="15">
        <v>202112</v>
      </c>
      <c r="O169" s="18" t="str">
        <f t="shared" si="11"/>
        <v/>
      </c>
      <c r="P169" s="18">
        <f t="shared" si="12"/>
        <v>400</v>
      </c>
      <c r="Q169" s="14" t="str">
        <f t="shared" si="13"/>
        <v/>
      </c>
      <c r="R169" s="14">
        <f t="shared" si="14"/>
        <v>400</v>
      </c>
      <c r="S169" s="10" t="s">
        <v>954</v>
      </c>
      <c r="T169" s="11" t="s">
        <v>952</v>
      </c>
      <c r="U169" s="11" t="s">
        <v>39</v>
      </c>
      <c r="V169" s="11" t="s">
        <v>135</v>
      </c>
      <c r="W169" s="11" t="s">
        <v>210</v>
      </c>
      <c r="X169" s="11" t="s">
        <v>915</v>
      </c>
      <c r="Y169" s="10" t="s">
        <v>955</v>
      </c>
      <c r="Z169" s="13" t="s">
        <v>917</v>
      </c>
    </row>
    <row r="170" s="1" customFormat="1" ht="40.5" spans="1:26">
      <c r="A170" s="12">
        <v>165</v>
      </c>
      <c r="B170" s="11" t="s">
        <v>45</v>
      </c>
      <c r="C170" s="11" t="s">
        <v>956</v>
      </c>
      <c r="D170" s="13" t="s">
        <v>499</v>
      </c>
      <c r="E170" s="14" t="str">
        <f t="shared" si="10"/>
        <v>2女</v>
      </c>
      <c r="F170" s="10" t="s">
        <v>935</v>
      </c>
      <c r="G170" s="15" t="s">
        <v>28</v>
      </c>
      <c r="H170" s="11" t="s">
        <v>94</v>
      </c>
      <c r="I170" s="11" t="s">
        <v>957</v>
      </c>
      <c r="J170" s="11" t="s">
        <v>37</v>
      </c>
      <c r="K170" s="11" t="s">
        <v>37</v>
      </c>
      <c r="L170" s="11">
        <v>2</v>
      </c>
      <c r="M170" s="15">
        <v>202111</v>
      </c>
      <c r="N170" s="15">
        <v>202112</v>
      </c>
      <c r="O170" s="18" t="str">
        <f t="shared" si="11"/>
        <v/>
      </c>
      <c r="P170" s="18">
        <f t="shared" si="12"/>
        <v>400</v>
      </c>
      <c r="Q170" s="14" t="str">
        <f t="shared" si="13"/>
        <v/>
      </c>
      <c r="R170" s="14">
        <f t="shared" si="14"/>
        <v>400</v>
      </c>
      <c r="S170" s="10" t="s">
        <v>958</v>
      </c>
      <c r="T170" s="11" t="s">
        <v>956</v>
      </c>
      <c r="U170" s="11" t="s">
        <v>39</v>
      </c>
      <c r="V170" s="11" t="s">
        <v>135</v>
      </c>
      <c r="W170" s="11" t="s">
        <v>210</v>
      </c>
      <c r="X170" s="11" t="s">
        <v>915</v>
      </c>
      <c r="Y170" s="10" t="s">
        <v>959</v>
      </c>
      <c r="Z170" s="13" t="s">
        <v>940</v>
      </c>
    </row>
    <row r="171" s="1" customFormat="1" ht="40.5" spans="1:26">
      <c r="A171" s="12">
        <v>166</v>
      </c>
      <c r="B171" s="11" t="s">
        <v>45</v>
      </c>
      <c r="C171" s="11" t="s">
        <v>960</v>
      </c>
      <c r="D171" s="13" t="s">
        <v>268</v>
      </c>
      <c r="E171" s="14" t="str">
        <f t="shared" si="10"/>
        <v>1男</v>
      </c>
      <c r="F171" s="10" t="s">
        <v>961</v>
      </c>
      <c r="G171" s="15" t="s">
        <v>27</v>
      </c>
      <c r="H171" s="11" t="s">
        <v>962</v>
      </c>
      <c r="I171" s="11" t="s">
        <v>963</v>
      </c>
      <c r="J171" s="11" t="s">
        <v>37</v>
      </c>
      <c r="K171" s="11" t="s">
        <v>37</v>
      </c>
      <c r="L171" s="11">
        <v>2</v>
      </c>
      <c r="M171" s="15">
        <v>202111</v>
      </c>
      <c r="N171" s="15">
        <v>202112</v>
      </c>
      <c r="O171" s="18">
        <f t="shared" si="11"/>
        <v>600</v>
      </c>
      <c r="P171" s="18" t="str">
        <f t="shared" si="12"/>
        <v/>
      </c>
      <c r="Q171" s="14" t="str">
        <f t="shared" si="13"/>
        <v/>
      </c>
      <c r="R171" s="14">
        <f t="shared" si="14"/>
        <v>600</v>
      </c>
      <c r="S171" s="10" t="s">
        <v>964</v>
      </c>
      <c r="T171" s="11" t="s">
        <v>960</v>
      </c>
      <c r="U171" s="11" t="s">
        <v>39</v>
      </c>
      <c r="V171" s="11" t="s">
        <v>135</v>
      </c>
      <c r="W171" s="11" t="s">
        <v>210</v>
      </c>
      <c r="X171" s="11" t="s">
        <v>915</v>
      </c>
      <c r="Y171" s="10" t="s">
        <v>965</v>
      </c>
      <c r="Z171" s="13" t="s">
        <v>966</v>
      </c>
    </row>
    <row r="172" s="1" customFormat="1" ht="40.5" spans="1:26">
      <c r="A172" s="12">
        <v>167</v>
      </c>
      <c r="B172" s="11" t="s">
        <v>45</v>
      </c>
      <c r="C172" s="11" t="s">
        <v>967</v>
      </c>
      <c r="D172" s="13" t="s">
        <v>268</v>
      </c>
      <c r="E172" s="14" t="str">
        <f t="shared" si="10"/>
        <v>1男</v>
      </c>
      <c r="F172" s="10" t="s">
        <v>968</v>
      </c>
      <c r="G172" s="15" t="s">
        <v>27</v>
      </c>
      <c r="H172" s="11" t="s">
        <v>962</v>
      </c>
      <c r="I172" s="11" t="s">
        <v>969</v>
      </c>
      <c r="J172" s="11" t="s">
        <v>37</v>
      </c>
      <c r="K172" s="11" t="s">
        <v>37</v>
      </c>
      <c r="L172" s="11">
        <v>2</v>
      </c>
      <c r="M172" s="15">
        <v>202111</v>
      </c>
      <c r="N172" s="15">
        <v>202112</v>
      </c>
      <c r="O172" s="18">
        <f t="shared" si="11"/>
        <v>600</v>
      </c>
      <c r="P172" s="18" t="str">
        <f t="shared" si="12"/>
        <v/>
      </c>
      <c r="Q172" s="14" t="str">
        <f t="shared" si="13"/>
        <v/>
      </c>
      <c r="R172" s="14">
        <f t="shared" si="14"/>
        <v>600</v>
      </c>
      <c r="S172" s="10" t="s">
        <v>970</v>
      </c>
      <c r="T172" s="11" t="s">
        <v>967</v>
      </c>
      <c r="U172" s="11" t="s">
        <v>39</v>
      </c>
      <c r="V172" s="11" t="s">
        <v>135</v>
      </c>
      <c r="W172" s="11" t="s">
        <v>210</v>
      </c>
      <c r="X172" s="11" t="s">
        <v>915</v>
      </c>
      <c r="Y172" s="10" t="s">
        <v>971</v>
      </c>
      <c r="Z172" s="13" t="s">
        <v>966</v>
      </c>
    </row>
    <row r="173" s="1" customFormat="1" ht="40.5" spans="1:26">
      <c r="A173" s="12">
        <v>168</v>
      </c>
      <c r="B173" s="11" t="s">
        <v>31</v>
      </c>
      <c r="C173" s="11" t="s">
        <v>972</v>
      </c>
      <c r="D173" s="13" t="s">
        <v>796</v>
      </c>
      <c r="E173" s="14" t="str">
        <f t="shared" si="10"/>
        <v>1男</v>
      </c>
      <c r="F173" s="10" t="s">
        <v>973</v>
      </c>
      <c r="G173" s="15" t="s">
        <v>28</v>
      </c>
      <c r="H173" s="11" t="s">
        <v>576</v>
      </c>
      <c r="I173" s="11" t="s">
        <v>974</v>
      </c>
      <c r="J173" s="11" t="s">
        <v>325</v>
      </c>
      <c r="K173" s="11">
        <v>2021</v>
      </c>
      <c r="L173" s="11">
        <v>12</v>
      </c>
      <c r="M173" s="15">
        <v>202101</v>
      </c>
      <c r="N173" s="15">
        <v>202112</v>
      </c>
      <c r="O173" s="18" t="str">
        <f t="shared" si="11"/>
        <v/>
      </c>
      <c r="P173" s="18">
        <f t="shared" si="12"/>
        <v>2400</v>
      </c>
      <c r="Q173" s="14">
        <f t="shared" si="13"/>
        <v>800</v>
      </c>
      <c r="R173" s="14">
        <f t="shared" si="14"/>
        <v>3200</v>
      </c>
      <c r="S173" s="10" t="s">
        <v>975</v>
      </c>
      <c r="T173" s="11" t="s">
        <v>972</v>
      </c>
      <c r="U173" s="11" t="s">
        <v>39</v>
      </c>
      <c r="V173" s="11" t="s">
        <v>135</v>
      </c>
      <c r="W173" s="11" t="s">
        <v>210</v>
      </c>
      <c r="X173" s="11" t="s">
        <v>976</v>
      </c>
      <c r="Y173" s="10" t="s">
        <v>977</v>
      </c>
      <c r="Z173" s="13" t="s">
        <v>978</v>
      </c>
    </row>
    <row r="174" s="1" customFormat="1" ht="40.5" spans="1:26">
      <c r="A174" s="12">
        <v>169</v>
      </c>
      <c r="B174" s="11" t="s">
        <v>31</v>
      </c>
      <c r="C174" s="21" t="s">
        <v>979</v>
      </c>
      <c r="D174" s="13" t="s">
        <v>980</v>
      </c>
      <c r="E174" s="14" t="str">
        <f t="shared" si="10"/>
        <v>2女</v>
      </c>
      <c r="F174" s="10" t="s">
        <v>981</v>
      </c>
      <c r="G174" s="15" t="s">
        <v>28</v>
      </c>
      <c r="H174" s="11" t="s">
        <v>576</v>
      </c>
      <c r="I174" s="11" t="s">
        <v>982</v>
      </c>
      <c r="J174" s="11" t="s">
        <v>494</v>
      </c>
      <c r="K174" s="11">
        <v>2021</v>
      </c>
      <c r="L174" s="11">
        <v>12</v>
      </c>
      <c r="M174" s="15">
        <v>202101</v>
      </c>
      <c r="N174" s="15">
        <v>202112</v>
      </c>
      <c r="O174" s="18" t="str">
        <f t="shared" si="11"/>
        <v/>
      </c>
      <c r="P174" s="18">
        <f t="shared" si="12"/>
        <v>2400</v>
      </c>
      <c r="Q174" s="14">
        <f t="shared" si="13"/>
        <v>200</v>
      </c>
      <c r="R174" s="14">
        <f t="shared" si="14"/>
        <v>2600</v>
      </c>
      <c r="S174" s="10" t="s">
        <v>983</v>
      </c>
      <c r="T174" s="11" t="s">
        <v>984</v>
      </c>
      <c r="U174" s="11" t="s">
        <v>39</v>
      </c>
      <c r="V174" s="11" t="s">
        <v>135</v>
      </c>
      <c r="W174" s="11" t="s">
        <v>210</v>
      </c>
      <c r="X174" s="11" t="s">
        <v>976</v>
      </c>
      <c r="Y174" s="10" t="s">
        <v>977</v>
      </c>
      <c r="Z174" s="13" t="s">
        <v>978</v>
      </c>
    </row>
    <row r="175" s="1" customFormat="1" ht="40.5" spans="1:26">
      <c r="A175" s="12">
        <v>170</v>
      </c>
      <c r="B175" s="11" t="s">
        <v>45</v>
      </c>
      <c r="C175" s="11" t="s">
        <v>985</v>
      </c>
      <c r="D175" s="13" t="s">
        <v>296</v>
      </c>
      <c r="E175" s="14" t="str">
        <f t="shared" si="10"/>
        <v>1男</v>
      </c>
      <c r="F175" s="10" t="s">
        <v>986</v>
      </c>
      <c r="G175" s="15" t="s">
        <v>28</v>
      </c>
      <c r="H175" s="11" t="s">
        <v>101</v>
      </c>
      <c r="I175" s="11" t="s">
        <v>987</v>
      </c>
      <c r="J175" s="11" t="s">
        <v>102</v>
      </c>
      <c r="K175" s="11"/>
      <c r="L175" s="11">
        <v>7</v>
      </c>
      <c r="M175" s="15">
        <v>202106</v>
      </c>
      <c r="N175" s="15">
        <v>202112</v>
      </c>
      <c r="O175" s="18" t="str">
        <f t="shared" si="11"/>
        <v/>
      </c>
      <c r="P175" s="18">
        <f t="shared" si="12"/>
        <v>1400</v>
      </c>
      <c r="Q175" s="14" t="str">
        <f t="shared" si="13"/>
        <v/>
      </c>
      <c r="R175" s="14">
        <f t="shared" si="14"/>
        <v>1400</v>
      </c>
      <c r="S175" s="10" t="s">
        <v>988</v>
      </c>
      <c r="T175" s="11" t="s">
        <v>985</v>
      </c>
      <c r="U175" s="11" t="s">
        <v>39</v>
      </c>
      <c r="V175" s="11" t="s">
        <v>135</v>
      </c>
      <c r="W175" s="11" t="s">
        <v>210</v>
      </c>
      <c r="X175" s="11" t="s">
        <v>989</v>
      </c>
      <c r="Y175" s="10" t="s">
        <v>990</v>
      </c>
      <c r="Z175" s="11" t="s">
        <v>985</v>
      </c>
    </row>
    <row r="176" s="1" customFormat="1" ht="40.5" spans="1:26">
      <c r="A176" s="12">
        <v>171</v>
      </c>
      <c r="B176" s="11" t="s">
        <v>45</v>
      </c>
      <c r="C176" s="11" t="s">
        <v>991</v>
      </c>
      <c r="D176" s="13" t="s">
        <v>119</v>
      </c>
      <c r="E176" s="14" t="str">
        <f t="shared" si="10"/>
        <v>1男</v>
      </c>
      <c r="F176" s="10" t="s">
        <v>992</v>
      </c>
      <c r="G176" s="15" t="s">
        <v>28</v>
      </c>
      <c r="H176" s="11" t="s">
        <v>532</v>
      </c>
      <c r="I176" s="11" t="s">
        <v>993</v>
      </c>
      <c r="J176" s="11" t="s">
        <v>37</v>
      </c>
      <c r="K176" s="11" t="s">
        <v>37</v>
      </c>
      <c r="L176" s="11">
        <v>4</v>
      </c>
      <c r="M176" s="15">
        <v>202109</v>
      </c>
      <c r="N176" s="15">
        <v>202112</v>
      </c>
      <c r="O176" s="18" t="str">
        <f t="shared" si="11"/>
        <v/>
      </c>
      <c r="P176" s="18">
        <f t="shared" si="12"/>
        <v>800</v>
      </c>
      <c r="Q176" s="14" t="str">
        <f t="shared" si="13"/>
        <v/>
      </c>
      <c r="R176" s="14">
        <f t="shared" si="14"/>
        <v>800</v>
      </c>
      <c r="S176" s="10" t="s">
        <v>994</v>
      </c>
      <c r="T176" s="11" t="s">
        <v>991</v>
      </c>
      <c r="U176" s="11" t="s">
        <v>39</v>
      </c>
      <c r="V176" s="11" t="s">
        <v>135</v>
      </c>
      <c r="W176" s="11" t="s">
        <v>210</v>
      </c>
      <c r="X176" s="11" t="s">
        <v>989</v>
      </c>
      <c r="Y176" s="10" t="s">
        <v>990</v>
      </c>
      <c r="Z176" s="13" t="s">
        <v>995</v>
      </c>
    </row>
    <row r="177" s="1" customFormat="1" ht="40.5" spans="1:26">
      <c r="A177" s="12">
        <v>172</v>
      </c>
      <c r="B177" s="11" t="s">
        <v>45</v>
      </c>
      <c r="C177" s="11" t="s">
        <v>996</v>
      </c>
      <c r="D177" s="13" t="s">
        <v>997</v>
      </c>
      <c r="E177" s="14" t="str">
        <f t="shared" si="10"/>
        <v>2女</v>
      </c>
      <c r="F177" s="10" t="s">
        <v>998</v>
      </c>
      <c r="G177" s="15" t="s">
        <v>28</v>
      </c>
      <c r="H177" s="11" t="s">
        <v>532</v>
      </c>
      <c r="I177" s="11" t="s">
        <v>993</v>
      </c>
      <c r="J177" s="11" t="s">
        <v>37</v>
      </c>
      <c r="K177" s="11" t="s">
        <v>37</v>
      </c>
      <c r="L177" s="11">
        <v>4</v>
      </c>
      <c r="M177" s="15">
        <v>202109</v>
      </c>
      <c r="N177" s="15">
        <v>202112</v>
      </c>
      <c r="O177" s="18" t="str">
        <f t="shared" si="11"/>
        <v/>
      </c>
      <c r="P177" s="18">
        <f t="shared" si="12"/>
        <v>800</v>
      </c>
      <c r="Q177" s="14" t="str">
        <f t="shared" si="13"/>
        <v/>
      </c>
      <c r="R177" s="14">
        <f t="shared" si="14"/>
        <v>800</v>
      </c>
      <c r="S177" s="10" t="s">
        <v>999</v>
      </c>
      <c r="T177" s="11" t="s">
        <v>996</v>
      </c>
      <c r="U177" s="11" t="s">
        <v>39</v>
      </c>
      <c r="V177" s="11" t="s">
        <v>135</v>
      </c>
      <c r="W177" s="11" t="s">
        <v>210</v>
      </c>
      <c r="X177" s="11" t="s">
        <v>989</v>
      </c>
      <c r="Y177" s="10" t="s">
        <v>990</v>
      </c>
      <c r="Z177" s="13" t="s">
        <v>995</v>
      </c>
    </row>
    <row r="178" s="1" customFormat="1" ht="40.5" spans="1:26">
      <c r="A178" s="12">
        <v>173</v>
      </c>
      <c r="B178" s="11" t="s">
        <v>45</v>
      </c>
      <c r="C178" s="11" t="s">
        <v>1000</v>
      </c>
      <c r="D178" s="13" t="s">
        <v>256</v>
      </c>
      <c r="E178" s="14" t="str">
        <f t="shared" si="10"/>
        <v>1男</v>
      </c>
      <c r="F178" s="10" t="s">
        <v>1001</v>
      </c>
      <c r="G178" s="15" t="s">
        <v>28</v>
      </c>
      <c r="H178" s="11" t="s">
        <v>72</v>
      </c>
      <c r="I178" s="11" t="s">
        <v>1002</v>
      </c>
      <c r="J178" s="11" t="s">
        <v>102</v>
      </c>
      <c r="K178" s="11"/>
      <c r="L178" s="11">
        <v>2</v>
      </c>
      <c r="M178" s="15">
        <v>202111</v>
      </c>
      <c r="N178" s="15">
        <v>202112</v>
      </c>
      <c r="O178" s="18" t="str">
        <f t="shared" si="11"/>
        <v/>
      </c>
      <c r="P178" s="18">
        <f t="shared" si="12"/>
        <v>400</v>
      </c>
      <c r="Q178" s="14" t="str">
        <f t="shared" si="13"/>
        <v/>
      </c>
      <c r="R178" s="14">
        <f t="shared" si="14"/>
        <v>400</v>
      </c>
      <c r="S178" s="10" t="s">
        <v>1003</v>
      </c>
      <c r="T178" s="11" t="s">
        <v>1000</v>
      </c>
      <c r="U178" s="11" t="s">
        <v>39</v>
      </c>
      <c r="V178" s="11" t="s">
        <v>135</v>
      </c>
      <c r="W178" s="11" t="s">
        <v>210</v>
      </c>
      <c r="X178" s="11" t="s">
        <v>989</v>
      </c>
      <c r="Y178" s="10" t="s">
        <v>990</v>
      </c>
      <c r="Z178" s="13" t="s">
        <v>1004</v>
      </c>
    </row>
    <row r="179" s="1" customFormat="1" ht="40.5" spans="1:26">
      <c r="A179" s="12">
        <v>174</v>
      </c>
      <c r="B179" s="11" t="s">
        <v>31</v>
      </c>
      <c r="C179" s="11" t="s">
        <v>1005</v>
      </c>
      <c r="D179" s="13" t="s">
        <v>54</v>
      </c>
      <c r="E179" s="14" t="str">
        <f t="shared" si="10"/>
        <v>1男</v>
      </c>
      <c r="F179" s="10" t="s">
        <v>1006</v>
      </c>
      <c r="G179" s="15" t="s">
        <v>28</v>
      </c>
      <c r="H179" s="11" t="s">
        <v>1007</v>
      </c>
      <c r="I179" s="11" t="s">
        <v>420</v>
      </c>
      <c r="J179" s="11" t="s">
        <v>37</v>
      </c>
      <c r="K179" s="11" t="s">
        <v>37</v>
      </c>
      <c r="L179" s="11">
        <v>3</v>
      </c>
      <c r="M179" s="15">
        <v>202110</v>
      </c>
      <c r="N179" s="15">
        <v>202112</v>
      </c>
      <c r="O179" s="18" t="str">
        <f t="shared" si="11"/>
        <v/>
      </c>
      <c r="P179" s="18">
        <f t="shared" si="12"/>
        <v>600</v>
      </c>
      <c r="Q179" s="14" t="str">
        <f t="shared" si="13"/>
        <v/>
      </c>
      <c r="R179" s="14">
        <f t="shared" si="14"/>
        <v>600</v>
      </c>
      <c r="S179" s="10" t="s">
        <v>1008</v>
      </c>
      <c r="T179" s="11" t="s">
        <v>1005</v>
      </c>
      <c r="U179" s="11" t="s">
        <v>39</v>
      </c>
      <c r="V179" s="11" t="s">
        <v>135</v>
      </c>
      <c r="W179" s="11" t="s">
        <v>210</v>
      </c>
      <c r="X179" s="11" t="s">
        <v>989</v>
      </c>
      <c r="Y179" s="10" t="s">
        <v>990</v>
      </c>
      <c r="Z179" s="13" t="s">
        <v>1009</v>
      </c>
    </row>
    <row r="180" s="1" customFormat="1" ht="40.5" spans="1:26">
      <c r="A180" s="12">
        <v>175</v>
      </c>
      <c r="B180" s="11" t="s">
        <v>31</v>
      </c>
      <c r="C180" s="11" t="s">
        <v>1010</v>
      </c>
      <c r="D180" s="13" t="s">
        <v>248</v>
      </c>
      <c r="E180" s="14" t="str">
        <f t="shared" si="10"/>
        <v>1男</v>
      </c>
      <c r="F180" s="10" t="s">
        <v>1011</v>
      </c>
      <c r="G180" s="15" t="s">
        <v>28</v>
      </c>
      <c r="H180" s="11" t="s">
        <v>72</v>
      </c>
      <c r="I180" s="11" t="s">
        <v>1012</v>
      </c>
      <c r="J180" s="11" t="s">
        <v>37</v>
      </c>
      <c r="K180" s="11" t="s">
        <v>37</v>
      </c>
      <c r="L180" s="11">
        <v>7</v>
      </c>
      <c r="M180" s="15">
        <v>202106</v>
      </c>
      <c r="N180" s="15">
        <v>202112</v>
      </c>
      <c r="O180" s="18" t="str">
        <f t="shared" si="11"/>
        <v/>
      </c>
      <c r="P180" s="18">
        <f t="shared" si="12"/>
        <v>1400</v>
      </c>
      <c r="Q180" s="14" t="str">
        <f t="shared" si="13"/>
        <v/>
      </c>
      <c r="R180" s="14">
        <f t="shared" si="14"/>
        <v>1400</v>
      </c>
      <c r="S180" s="10" t="s">
        <v>1013</v>
      </c>
      <c r="T180" s="11" t="s">
        <v>1010</v>
      </c>
      <c r="U180" s="11" t="s">
        <v>39</v>
      </c>
      <c r="V180" s="11" t="s">
        <v>135</v>
      </c>
      <c r="W180" s="11" t="s">
        <v>210</v>
      </c>
      <c r="X180" s="11" t="s">
        <v>989</v>
      </c>
      <c r="Y180" s="10" t="s">
        <v>990</v>
      </c>
      <c r="Z180" s="11" t="s">
        <v>1010</v>
      </c>
    </row>
    <row r="181" s="1" customFormat="1" ht="40.5" spans="1:26">
      <c r="A181" s="12">
        <v>176</v>
      </c>
      <c r="B181" s="11" t="s">
        <v>31</v>
      </c>
      <c r="C181" s="11" t="s">
        <v>1014</v>
      </c>
      <c r="D181" s="13" t="s">
        <v>261</v>
      </c>
      <c r="E181" s="14" t="str">
        <f t="shared" si="10"/>
        <v>2女</v>
      </c>
      <c r="F181" s="10" t="s">
        <v>1015</v>
      </c>
      <c r="G181" s="15" t="s">
        <v>28</v>
      </c>
      <c r="H181" s="11" t="s">
        <v>576</v>
      </c>
      <c r="I181" s="11" t="s">
        <v>522</v>
      </c>
      <c r="J181" s="11" t="s">
        <v>37</v>
      </c>
      <c r="K181" s="11" t="s">
        <v>37</v>
      </c>
      <c r="L181" s="11">
        <v>2</v>
      </c>
      <c r="M181" s="15">
        <v>202111</v>
      </c>
      <c r="N181" s="15">
        <v>202112</v>
      </c>
      <c r="O181" s="18" t="str">
        <f t="shared" si="11"/>
        <v/>
      </c>
      <c r="P181" s="18">
        <f t="shared" si="12"/>
        <v>400</v>
      </c>
      <c r="Q181" s="14" t="str">
        <f t="shared" si="13"/>
        <v/>
      </c>
      <c r="R181" s="14">
        <f t="shared" si="14"/>
        <v>400</v>
      </c>
      <c r="S181" s="10" t="s">
        <v>1016</v>
      </c>
      <c r="T181" s="11" t="s">
        <v>1014</v>
      </c>
      <c r="U181" s="11" t="s">
        <v>39</v>
      </c>
      <c r="V181" s="11" t="s">
        <v>135</v>
      </c>
      <c r="W181" s="11" t="s">
        <v>210</v>
      </c>
      <c r="X181" s="11" t="s">
        <v>989</v>
      </c>
      <c r="Y181" s="10" t="s">
        <v>990</v>
      </c>
      <c r="Z181" s="11" t="s">
        <v>1010</v>
      </c>
    </row>
    <row r="182" s="1" customFormat="1" ht="40.5" spans="1:26">
      <c r="A182" s="12">
        <v>177</v>
      </c>
      <c r="B182" s="11" t="s">
        <v>31</v>
      </c>
      <c r="C182" s="11" t="s">
        <v>1017</v>
      </c>
      <c r="D182" s="13" t="s">
        <v>1018</v>
      </c>
      <c r="E182" s="14" t="str">
        <f t="shared" si="10"/>
        <v>2女</v>
      </c>
      <c r="F182" s="10" t="s">
        <v>1019</v>
      </c>
      <c r="G182" s="15" t="s">
        <v>28</v>
      </c>
      <c r="H182" s="11" t="s">
        <v>1020</v>
      </c>
      <c r="I182" s="11" t="s">
        <v>1021</v>
      </c>
      <c r="J182" s="11" t="s">
        <v>37</v>
      </c>
      <c r="K182" s="11" t="s">
        <v>37</v>
      </c>
      <c r="L182" s="11">
        <v>2</v>
      </c>
      <c r="M182" s="15">
        <v>202111</v>
      </c>
      <c r="N182" s="15">
        <v>202112</v>
      </c>
      <c r="O182" s="18" t="str">
        <f t="shared" si="11"/>
        <v/>
      </c>
      <c r="P182" s="18">
        <f t="shared" si="12"/>
        <v>400</v>
      </c>
      <c r="Q182" s="14" t="str">
        <f t="shared" si="13"/>
        <v/>
      </c>
      <c r="R182" s="14">
        <f t="shared" si="14"/>
        <v>400</v>
      </c>
      <c r="S182" s="10" t="s">
        <v>1022</v>
      </c>
      <c r="T182" s="11" t="s">
        <v>1017</v>
      </c>
      <c r="U182" s="11" t="s">
        <v>39</v>
      </c>
      <c r="V182" s="11" t="s">
        <v>135</v>
      </c>
      <c r="W182" s="11" t="s">
        <v>210</v>
      </c>
      <c r="X182" s="11" t="s">
        <v>989</v>
      </c>
      <c r="Y182" s="10" t="s">
        <v>990</v>
      </c>
      <c r="Z182" s="11" t="s">
        <v>1010</v>
      </c>
    </row>
    <row r="183" s="1" customFormat="1" ht="40.5" spans="1:26">
      <c r="A183" s="12">
        <v>178</v>
      </c>
      <c r="B183" s="11" t="s">
        <v>31</v>
      </c>
      <c r="C183" s="11" t="s">
        <v>1023</v>
      </c>
      <c r="D183" s="13" t="s">
        <v>446</v>
      </c>
      <c r="E183" s="14" t="str">
        <f t="shared" si="10"/>
        <v>2女</v>
      </c>
      <c r="F183" s="10" t="s">
        <v>1024</v>
      </c>
      <c r="G183" s="15" t="s">
        <v>28</v>
      </c>
      <c r="H183" s="11" t="s">
        <v>1025</v>
      </c>
      <c r="I183" s="11" t="s">
        <v>1026</v>
      </c>
      <c r="J183" s="11" t="s">
        <v>102</v>
      </c>
      <c r="K183" s="11"/>
      <c r="L183" s="11">
        <v>3</v>
      </c>
      <c r="M183" s="15">
        <v>202110</v>
      </c>
      <c r="N183" s="15">
        <v>202112</v>
      </c>
      <c r="O183" s="18" t="str">
        <f t="shared" si="11"/>
        <v/>
      </c>
      <c r="P183" s="18">
        <f t="shared" si="12"/>
        <v>600</v>
      </c>
      <c r="Q183" s="14" t="str">
        <f t="shared" si="13"/>
        <v/>
      </c>
      <c r="R183" s="14">
        <f t="shared" si="14"/>
        <v>600</v>
      </c>
      <c r="S183" s="10" t="s">
        <v>1027</v>
      </c>
      <c r="T183" s="11" t="s">
        <v>1023</v>
      </c>
      <c r="U183" s="11" t="s">
        <v>39</v>
      </c>
      <c r="V183" s="11" t="s">
        <v>167</v>
      </c>
      <c r="W183" s="11" t="s">
        <v>168</v>
      </c>
      <c r="X183" s="11" t="s">
        <v>1028</v>
      </c>
      <c r="Y183" s="10" t="s">
        <v>1029</v>
      </c>
      <c r="Z183" s="13" t="s">
        <v>1030</v>
      </c>
    </row>
    <row r="184" s="1" customFormat="1" ht="40.5" spans="1:26">
      <c r="A184" s="12">
        <v>179</v>
      </c>
      <c r="B184" s="11" t="s">
        <v>31</v>
      </c>
      <c r="C184" s="11" t="s">
        <v>1031</v>
      </c>
      <c r="D184" s="13" t="s">
        <v>248</v>
      </c>
      <c r="E184" s="14" t="str">
        <f t="shared" si="10"/>
        <v>1男</v>
      </c>
      <c r="F184" s="10" t="s">
        <v>1032</v>
      </c>
      <c r="G184" s="15" t="s">
        <v>28</v>
      </c>
      <c r="H184" s="11" t="s">
        <v>1033</v>
      </c>
      <c r="I184" s="11" t="s">
        <v>36</v>
      </c>
      <c r="J184" s="11" t="s">
        <v>37</v>
      </c>
      <c r="K184" s="11" t="s">
        <v>37</v>
      </c>
      <c r="L184" s="11">
        <v>3</v>
      </c>
      <c r="M184" s="15">
        <v>202110</v>
      </c>
      <c r="N184" s="15">
        <v>202112</v>
      </c>
      <c r="O184" s="18" t="str">
        <f t="shared" si="11"/>
        <v/>
      </c>
      <c r="P184" s="18">
        <f t="shared" si="12"/>
        <v>600</v>
      </c>
      <c r="Q184" s="14" t="str">
        <f t="shared" si="13"/>
        <v/>
      </c>
      <c r="R184" s="14">
        <f t="shared" si="14"/>
        <v>600</v>
      </c>
      <c r="S184" s="10" t="s">
        <v>1034</v>
      </c>
      <c r="T184" s="11" t="s">
        <v>1031</v>
      </c>
      <c r="U184" s="11" t="s">
        <v>39</v>
      </c>
      <c r="V184" s="11" t="s">
        <v>167</v>
      </c>
      <c r="W184" s="11" t="s">
        <v>168</v>
      </c>
      <c r="X184" s="11" t="s">
        <v>1028</v>
      </c>
      <c r="Y184" s="10" t="s">
        <v>1029</v>
      </c>
      <c r="Z184" s="13" t="s">
        <v>1035</v>
      </c>
    </row>
    <row r="185" s="1" customFormat="1" ht="40.5" spans="1:26">
      <c r="A185" s="12">
        <v>180</v>
      </c>
      <c r="B185" s="11" t="s">
        <v>31</v>
      </c>
      <c r="C185" s="11" t="s">
        <v>1036</v>
      </c>
      <c r="D185" s="13" t="s">
        <v>1037</v>
      </c>
      <c r="E185" s="14" t="str">
        <f t="shared" si="10"/>
        <v>2女</v>
      </c>
      <c r="F185" s="10" t="s">
        <v>1038</v>
      </c>
      <c r="G185" s="15" t="s">
        <v>27</v>
      </c>
      <c r="H185" s="11" t="s">
        <v>1039</v>
      </c>
      <c r="I185" s="11" t="s">
        <v>542</v>
      </c>
      <c r="J185" s="11" t="s">
        <v>102</v>
      </c>
      <c r="K185" s="11"/>
      <c r="L185" s="11">
        <v>12</v>
      </c>
      <c r="M185" s="15">
        <v>202101</v>
      </c>
      <c r="N185" s="15">
        <v>202112</v>
      </c>
      <c r="O185" s="18">
        <f t="shared" si="11"/>
        <v>3600</v>
      </c>
      <c r="P185" s="18" t="str">
        <f t="shared" si="12"/>
        <v/>
      </c>
      <c r="Q185" s="14" t="str">
        <f t="shared" si="13"/>
        <v/>
      </c>
      <c r="R185" s="14">
        <f t="shared" si="14"/>
        <v>3600</v>
      </c>
      <c r="S185" s="10" t="s">
        <v>1040</v>
      </c>
      <c r="T185" s="11" t="s">
        <v>1036</v>
      </c>
      <c r="U185" s="11" t="s">
        <v>39</v>
      </c>
      <c r="V185" s="11" t="s">
        <v>167</v>
      </c>
      <c r="W185" s="11" t="s">
        <v>168</v>
      </c>
      <c r="X185" s="11" t="s">
        <v>1028</v>
      </c>
      <c r="Y185" s="10" t="s">
        <v>1029</v>
      </c>
      <c r="Z185" s="13" t="s">
        <v>1041</v>
      </c>
    </row>
    <row r="186" s="1" customFormat="1" ht="40.5" spans="1:26">
      <c r="A186" s="12">
        <v>181</v>
      </c>
      <c r="B186" s="11" t="s">
        <v>45</v>
      </c>
      <c r="C186" s="11" t="s">
        <v>1042</v>
      </c>
      <c r="D186" s="13" t="s">
        <v>1043</v>
      </c>
      <c r="E186" s="14" t="str">
        <f t="shared" si="10"/>
        <v>2女</v>
      </c>
      <c r="F186" s="10" t="s">
        <v>1044</v>
      </c>
      <c r="G186" s="15" t="s">
        <v>28</v>
      </c>
      <c r="H186" s="11" t="s">
        <v>1045</v>
      </c>
      <c r="I186" s="11" t="s">
        <v>1046</v>
      </c>
      <c r="J186" s="11" t="s">
        <v>37</v>
      </c>
      <c r="K186" s="11" t="s">
        <v>37</v>
      </c>
      <c r="L186" s="11">
        <v>3</v>
      </c>
      <c r="M186" s="15">
        <v>202110</v>
      </c>
      <c r="N186" s="15">
        <v>202112</v>
      </c>
      <c r="O186" s="18" t="str">
        <f t="shared" si="11"/>
        <v/>
      </c>
      <c r="P186" s="18">
        <f t="shared" si="12"/>
        <v>600</v>
      </c>
      <c r="Q186" s="14" t="str">
        <f t="shared" si="13"/>
        <v/>
      </c>
      <c r="R186" s="14">
        <f t="shared" si="14"/>
        <v>600</v>
      </c>
      <c r="S186" s="10" t="s">
        <v>1047</v>
      </c>
      <c r="T186" s="11" t="s">
        <v>1042</v>
      </c>
      <c r="U186" s="11" t="s">
        <v>39</v>
      </c>
      <c r="V186" s="11" t="s">
        <v>167</v>
      </c>
      <c r="W186" s="11" t="s">
        <v>168</v>
      </c>
      <c r="X186" s="11" t="s">
        <v>1028</v>
      </c>
      <c r="Y186" s="10" t="s">
        <v>1029</v>
      </c>
      <c r="Z186" s="13" t="s">
        <v>1048</v>
      </c>
    </row>
    <row r="187" s="1" customFormat="1" ht="40.5" spans="1:26">
      <c r="A187" s="12">
        <v>182</v>
      </c>
      <c r="B187" s="11" t="s">
        <v>45</v>
      </c>
      <c r="C187" s="11" t="s">
        <v>1049</v>
      </c>
      <c r="D187" s="13" t="s">
        <v>1050</v>
      </c>
      <c r="E187" s="14" t="str">
        <f t="shared" si="10"/>
        <v>2女</v>
      </c>
      <c r="F187" s="10" t="s">
        <v>1051</v>
      </c>
      <c r="G187" s="15" t="s">
        <v>28</v>
      </c>
      <c r="H187" s="11" t="s">
        <v>1025</v>
      </c>
      <c r="I187" s="11" t="s">
        <v>89</v>
      </c>
      <c r="J187" s="11" t="s">
        <v>102</v>
      </c>
      <c r="K187" s="11"/>
      <c r="L187" s="11">
        <v>3</v>
      </c>
      <c r="M187" s="15">
        <v>202110</v>
      </c>
      <c r="N187" s="15">
        <v>202112</v>
      </c>
      <c r="O187" s="18" t="str">
        <f t="shared" si="11"/>
        <v/>
      </c>
      <c r="P187" s="18">
        <f t="shared" si="12"/>
        <v>600</v>
      </c>
      <c r="Q187" s="14" t="str">
        <f t="shared" si="13"/>
        <v/>
      </c>
      <c r="R187" s="14">
        <f t="shared" si="14"/>
        <v>600</v>
      </c>
      <c r="S187" s="10" t="s">
        <v>1052</v>
      </c>
      <c r="T187" s="11" t="s">
        <v>1049</v>
      </c>
      <c r="U187" s="11" t="s">
        <v>39</v>
      </c>
      <c r="V187" s="11" t="s">
        <v>167</v>
      </c>
      <c r="W187" s="11" t="s">
        <v>168</v>
      </c>
      <c r="X187" s="11" t="s">
        <v>1028</v>
      </c>
      <c r="Y187" s="10" t="s">
        <v>1029</v>
      </c>
      <c r="Z187" s="13" t="s">
        <v>1053</v>
      </c>
    </row>
    <row r="188" s="1" customFormat="1" ht="40.5" spans="1:26">
      <c r="A188" s="12">
        <v>183</v>
      </c>
      <c r="B188" s="11" t="s">
        <v>45</v>
      </c>
      <c r="C188" s="11" t="s">
        <v>1054</v>
      </c>
      <c r="D188" s="10" t="s">
        <v>130</v>
      </c>
      <c r="E188" s="14" t="str">
        <f t="shared" si="10"/>
        <v>2女</v>
      </c>
      <c r="F188" s="10" t="s">
        <v>1055</v>
      </c>
      <c r="G188" s="15" t="s">
        <v>28</v>
      </c>
      <c r="H188" s="11" t="s">
        <v>1025</v>
      </c>
      <c r="I188" s="11" t="s">
        <v>89</v>
      </c>
      <c r="J188" s="11" t="s">
        <v>102</v>
      </c>
      <c r="K188" s="11"/>
      <c r="L188" s="11">
        <v>3</v>
      </c>
      <c r="M188" s="15">
        <v>202110</v>
      </c>
      <c r="N188" s="15">
        <v>202112</v>
      </c>
      <c r="O188" s="18" t="str">
        <f t="shared" si="11"/>
        <v/>
      </c>
      <c r="P188" s="18">
        <f t="shared" si="12"/>
        <v>600</v>
      </c>
      <c r="Q188" s="14" t="str">
        <f t="shared" si="13"/>
        <v/>
      </c>
      <c r="R188" s="14">
        <f t="shared" si="14"/>
        <v>600</v>
      </c>
      <c r="S188" s="10" t="s">
        <v>1056</v>
      </c>
      <c r="T188" s="11" t="s">
        <v>1054</v>
      </c>
      <c r="U188" s="11" t="s">
        <v>39</v>
      </c>
      <c r="V188" s="11" t="s">
        <v>167</v>
      </c>
      <c r="W188" s="11" t="s">
        <v>168</v>
      </c>
      <c r="X188" s="11" t="s">
        <v>1028</v>
      </c>
      <c r="Y188" s="10" t="s">
        <v>1029</v>
      </c>
      <c r="Z188" s="13" t="s">
        <v>1057</v>
      </c>
    </row>
    <row r="189" s="1" customFormat="1" ht="40.5" spans="1:26">
      <c r="A189" s="12">
        <v>184</v>
      </c>
      <c r="B189" s="11" t="s">
        <v>45</v>
      </c>
      <c r="C189" s="11" t="s">
        <v>1058</v>
      </c>
      <c r="D189" s="10" t="s">
        <v>1059</v>
      </c>
      <c r="E189" s="14" t="str">
        <f t="shared" si="10"/>
        <v>2女</v>
      </c>
      <c r="F189" s="10" t="s">
        <v>1060</v>
      </c>
      <c r="G189" s="15" t="s">
        <v>28</v>
      </c>
      <c r="H189" s="11" t="s">
        <v>1025</v>
      </c>
      <c r="I189" s="11" t="s">
        <v>89</v>
      </c>
      <c r="J189" s="11" t="s">
        <v>102</v>
      </c>
      <c r="K189" s="11"/>
      <c r="L189" s="11">
        <v>3</v>
      </c>
      <c r="M189" s="15">
        <v>202110</v>
      </c>
      <c r="N189" s="15">
        <v>202112</v>
      </c>
      <c r="O189" s="18" t="str">
        <f t="shared" si="11"/>
        <v/>
      </c>
      <c r="P189" s="18">
        <f t="shared" si="12"/>
        <v>600</v>
      </c>
      <c r="Q189" s="14" t="str">
        <f t="shared" si="13"/>
        <v/>
      </c>
      <c r="R189" s="14">
        <f t="shared" si="14"/>
        <v>600</v>
      </c>
      <c r="S189" s="10" t="s">
        <v>1061</v>
      </c>
      <c r="T189" s="11" t="s">
        <v>1058</v>
      </c>
      <c r="U189" s="11" t="s">
        <v>39</v>
      </c>
      <c r="V189" s="11" t="s">
        <v>167</v>
      </c>
      <c r="W189" s="11" t="s">
        <v>168</v>
      </c>
      <c r="X189" s="11" t="s">
        <v>1028</v>
      </c>
      <c r="Y189" s="10" t="s">
        <v>1029</v>
      </c>
      <c r="Z189" s="13" t="s">
        <v>1062</v>
      </c>
    </row>
    <row r="190" s="1" customFormat="1" ht="40.5" spans="1:26">
      <c r="A190" s="12">
        <v>185</v>
      </c>
      <c r="B190" s="11" t="s">
        <v>31</v>
      </c>
      <c r="C190" s="11" t="s">
        <v>1030</v>
      </c>
      <c r="D190" s="13" t="s">
        <v>145</v>
      </c>
      <c r="E190" s="14" t="str">
        <f t="shared" si="10"/>
        <v>1男</v>
      </c>
      <c r="F190" s="10" t="s">
        <v>1063</v>
      </c>
      <c r="G190" s="15" t="s">
        <v>28</v>
      </c>
      <c r="H190" s="11" t="s">
        <v>1025</v>
      </c>
      <c r="I190" s="11" t="s">
        <v>1026</v>
      </c>
      <c r="J190" s="11" t="s">
        <v>102</v>
      </c>
      <c r="K190" s="11"/>
      <c r="L190" s="11">
        <v>3</v>
      </c>
      <c r="M190" s="15">
        <v>202110</v>
      </c>
      <c r="N190" s="15">
        <v>202112</v>
      </c>
      <c r="O190" s="18" t="str">
        <f t="shared" si="11"/>
        <v/>
      </c>
      <c r="P190" s="18">
        <f t="shared" si="12"/>
        <v>600</v>
      </c>
      <c r="Q190" s="14" t="str">
        <f t="shared" si="13"/>
        <v/>
      </c>
      <c r="R190" s="14">
        <f t="shared" si="14"/>
        <v>600</v>
      </c>
      <c r="S190" s="10" t="s">
        <v>1064</v>
      </c>
      <c r="T190" s="11" t="s">
        <v>1030</v>
      </c>
      <c r="U190" s="11" t="s">
        <v>39</v>
      </c>
      <c r="V190" s="11" t="s">
        <v>167</v>
      </c>
      <c r="W190" s="11" t="s">
        <v>168</v>
      </c>
      <c r="X190" s="11" t="s">
        <v>1028</v>
      </c>
      <c r="Y190" s="10" t="s">
        <v>1029</v>
      </c>
      <c r="Z190" s="11" t="s">
        <v>1030</v>
      </c>
    </row>
    <row r="191" s="1" customFormat="1" ht="40.5" spans="1:26">
      <c r="A191" s="12">
        <v>186</v>
      </c>
      <c r="B191" s="11" t="s">
        <v>31</v>
      </c>
      <c r="C191" s="11" t="s">
        <v>1065</v>
      </c>
      <c r="D191" s="13" t="s">
        <v>70</v>
      </c>
      <c r="E191" s="14" t="str">
        <f t="shared" si="10"/>
        <v>1男</v>
      </c>
      <c r="F191" s="10" t="s">
        <v>1066</v>
      </c>
      <c r="G191" s="15" t="s">
        <v>28</v>
      </c>
      <c r="H191" s="11" t="s">
        <v>1067</v>
      </c>
      <c r="I191" s="11" t="s">
        <v>1046</v>
      </c>
      <c r="J191" s="11" t="s">
        <v>37</v>
      </c>
      <c r="K191" s="11" t="s">
        <v>37</v>
      </c>
      <c r="L191" s="11">
        <v>3</v>
      </c>
      <c r="M191" s="15">
        <v>202110</v>
      </c>
      <c r="N191" s="15">
        <v>202112</v>
      </c>
      <c r="O191" s="18" t="str">
        <f t="shared" si="11"/>
        <v/>
      </c>
      <c r="P191" s="18">
        <f t="shared" si="12"/>
        <v>600</v>
      </c>
      <c r="Q191" s="14" t="str">
        <f t="shared" si="13"/>
        <v/>
      </c>
      <c r="R191" s="14">
        <f t="shared" si="14"/>
        <v>600</v>
      </c>
      <c r="S191" s="10" t="s">
        <v>1068</v>
      </c>
      <c r="T191" s="11" t="s">
        <v>1065</v>
      </c>
      <c r="U191" s="11" t="s">
        <v>39</v>
      </c>
      <c r="V191" s="11" t="s">
        <v>167</v>
      </c>
      <c r="W191" s="11" t="s">
        <v>168</v>
      </c>
      <c r="X191" s="11" t="s">
        <v>1028</v>
      </c>
      <c r="Y191" s="10" t="s">
        <v>1029</v>
      </c>
      <c r="Z191" s="13" t="s">
        <v>1041</v>
      </c>
    </row>
    <row r="192" s="1" customFormat="1" ht="40.5" spans="1:26">
      <c r="A192" s="12">
        <v>187</v>
      </c>
      <c r="B192" s="11" t="s">
        <v>31</v>
      </c>
      <c r="C192" s="11" t="s">
        <v>1058</v>
      </c>
      <c r="D192" s="13" t="s">
        <v>1050</v>
      </c>
      <c r="E192" s="14" t="str">
        <f t="shared" si="10"/>
        <v>2女</v>
      </c>
      <c r="F192" s="10" t="s">
        <v>1069</v>
      </c>
      <c r="G192" s="15" t="s">
        <v>28</v>
      </c>
      <c r="H192" s="11" t="s">
        <v>1067</v>
      </c>
      <c r="I192" s="11" t="s">
        <v>1046</v>
      </c>
      <c r="J192" s="11" t="s">
        <v>37</v>
      </c>
      <c r="K192" s="11" t="s">
        <v>37</v>
      </c>
      <c r="L192" s="11">
        <v>3</v>
      </c>
      <c r="M192" s="15">
        <v>202110</v>
      </c>
      <c r="N192" s="15">
        <v>202112</v>
      </c>
      <c r="O192" s="18" t="str">
        <f t="shared" si="11"/>
        <v/>
      </c>
      <c r="P192" s="18">
        <f t="shared" si="12"/>
        <v>600</v>
      </c>
      <c r="Q192" s="14" t="str">
        <f t="shared" si="13"/>
        <v/>
      </c>
      <c r="R192" s="14">
        <f t="shared" si="14"/>
        <v>600</v>
      </c>
      <c r="S192" s="10" t="s">
        <v>1070</v>
      </c>
      <c r="T192" s="11" t="s">
        <v>1058</v>
      </c>
      <c r="U192" s="11" t="s">
        <v>39</v>
      </c>
      <c r="V192" s="11" t="s">
        <v>167</v>
      </c>
      <c r="W192" s="11" t="s">
        <v>168</v>
      </c>
      <c r="X192" s="11" t="s">
        <v>1028</v>
      </c>
      <c r="Y192" s="10" t="s">
        <v>1029</v>
      </c>
      <c r="Z192" s="13" t="s">
        <v>1041</v>
      </c>
    </row>
    <row r="193" s="1" customFormat="1" ht="40.5" spans="1:26">
      <c r="A193" s="12">
        <v>188</v>
      </c>
      <c r="B193" s="11" t="s">
        <v>31</v>
      </c>
      <c r="C193" s="11" t="s">
        <v>1071</v>
      </c>
      <c r="D193" s="13" t="s">
        <v>600</v>
      </c>
      <c r="E193" s="14" t="str">
        <f t="shared" si="10"/>
        <v>2女</v>
      </c>
      <c r="F193" s="10" t="s">
        <v>1072</v>
      </c>
      <c r="G193" s="15" t="s">
        <v>28</v>
      </c>
      <c r="H193" s="11" t="s">
        <v>1073</v>
      </c>
      <c r="I193" s="11" t="s">
        <v>522</v>
      </c>
      <c r="J193" s="11" t="s">
        <v>37</v>
      </c>
      <c r="K193" s="11" t="s">
        <v>37</v>
      </c>
      <c r="L193" s="11">
        <v>3</v>
      </c>
      <c r="M193" s="15">
        <v>202110</v>
      </c>
      <c r="N193" s="15">
        <v>202112</v>
      </c>
      <c r="O193" s="18" t="str">
        <f t="shared" si="11"/>
        <v/>
      </c>
      <c r="P193" s="18">
        <f t="shared" si="12"/>
        <v>600</v>
      </c>
      <c r="Q193" s="14" t="str">
        <f t="shared" si="13"/>
        <v/>
      </c>
      <c r="R193" s="14">
        <f t="shared" si="14"/>
        <v>600</v>
      </c>
      <c r="S193" s="10" t="s">
        <v>1074</v>
      </c>
      <c r="T193" s="11" t="s">
        <v>1071</v>
      </c>
      <c r="U193" s="11" t="s">
        <v>39</v>
      </c>
      <c r="V193" s="11" t="s">
        <v>167</v>
      </c>
      <c r="W193" s="11" t="s">
        <v>168</v>
      </c>
      <c r="X193" s="11" t="s">
        <v>1028</v>
      </c>
      <c r="Y193" s="10" t="s">
        <v>1029</v>
      </c>
      <c r="Z193" s="13" t="s">
        <v>1041</v>
      </c>
    </row>
    <row r="194" s="1" customFormat="1" ht="40.5" spans="1:26">
      <c r="A194" s="12">
        <v>189</v>
      </c>
      <c r="B194" s="11" t="s">
        <v>31</v>
      </c>
      <c r="C194" s="11" t="s">
        <v>1075</v>
      </c>
      <c r="D194" s="13" t="s">
        <v>70</v>
      </c>
      <c r="E194" s="14" t="str">
        <f t="shared" si="10"/>
        <v>1男</v>
      </c>
      <c r="F194" s="10" t="s">
        <v>1076</v>
      </c>
      <c r="G194" s="15" t="s">
        <v>28</v>
      </c>
      <c r="H194" s="11" t="s">
        <v>1067</v>
      </c>
      <c r="I194" s="11" t="s">
        <v>1046</v>
      </c>
      <c r="J194" s="11" t="s">
        <v>37</v>
      </c>
      <c r="K194" s="11" t="s">
        <v>37</v>
      </c>
      <c r="L194" s="11">
        <v>3</v>
      </c>
      <c r="M194" s="15">
        <v>202110</v>
      </c>
      <c r="N194" s="15">
        <v>202112</v>
      </c>
      <c r="O194" s="18" t="str">
        <f t="shared" si="11"/>
        <v/>
      </c>
      <c r="P194" s="18">
        <f t="shared" si="12"/>
        <v>600</v>
      </c>
      <c r="Q194" s="14" t="str">
        <f t="shared" si="13"/>
        <v/>
      </c>
      <c r="R194" s="14">
        <f t="shared" si="14"/>
        <v>600</v>
      </c>
      <c r="S194" s="10" t="s">
        <v>1077</v>
      </c>
      <c r="T194" s="11" t="s">
        <v>1075</v>
      </c>
      <c r="U194" s="11" t="s">
        <v>39</v>
      </c>
      <c r="V194" s="11" t="s">
        <v>167</v>
      </c>
      <c r="W194" s="11" t="s">
        <v>168</v>
      </c>
      <c r="X194" s="11" t="s">
        <v>1028</v>
      </c>
      <c r="Y194" s="10" t="s">
        <v>1029</v>
      </c>
      <c r="Z194" s="13" t="s">
        <v>1041</v>
      </c>
    </row>
    <row r="195" s="1" customFormat="1" ht="40.5" spans="1:26">
      <c r="A195" s="12">
        <v>190</v>
      </c>
      <c r="B195" s="11" t="s">
        <v>31</v>
      </c>
      <c r="C195" s="11" t="s">
        <v>1078</v>
      </c>
      <c r="D195" s="13" t="s">
        <v>427</v>
      </c>
      <c r="E195" s="14" t="str">
        <f t="shared" si="10"/>
        <v>1男</v>
      </c>
      <c r="F195" s="10" t="s">
        <v>1079</v>
      </c>
      <c r="G195" s="15" t="s">
        <v>28</v>
      </c>
      <c r="H195" s="11" t="s">
        <v>1080</v>
      </c>
      <c r="I195" s="11" t="s">
        <v>89</v>
      </c>
      <c r="J195" s="11" t="s">
        <v>102</v>
      </c>
      <c r="K195" s="11"/>
      <c r="L195" s="11">
        <v>3</v>
      </c>
      <c r="M195" s="15">
        <v>202110</v>
      </c>
      <c r="N195" s="15">
        <v>202112</v>
      </c>
      <c r="O195" s="18" t="str">
        <f t="shared" si="11"/>
        <v/>
      </c>
      <c r="P195" s="18">
        <f t="shared" si="12"/>
        <v>600</v>
      </c>
      <c r="Q195" s="14" t="str">
        <f t="shared" si="13"/>
        <v/>
      </c>
      <c r="R195" s="14">
        <f t="shared" si="14"/>
        <v>600</v>
      </c>
      <c r="S195" s="10" t="s">
        <v>1081</v>
      </c>
      <c r="T195" s="11" t="s">
        <v>1078</v>
      </c>
      <c r="U195" s="11" t="s">
        <v>39</v>
      </c>
      <c r="V195" s="11" t="s">
        <v>167</v>
      </c>
      <c r="W195" s="11" t="s">
        <v>168</v>
      </c>
      <c r="X195" s="11" t="s">
        <v>1028</v>
      </c>
      <c r="Y195" s="10" t="s">
        <v>1029</v>
      </c>
      <c r="Z195" s="13" t="s">
        <v>1082</v>
      </c>
    </row>
    <row r="196" s="1" customFormat="1" ht="40.5" spans="1:26">
      <c r="A196" s="12">
        <v>191</v>
      </c>
      <c r="B196" s="11" t="s">
        <v>45</v>
      </c>
      <c r="C196" s="11" t="s">
        <v>1083</v>
      </c>
      <c r="D196" s="13" t="s">
        <v>1084</v>
      </c>
      <c r="E196" s="14" t="str">
        <f t="shared" si="10"/>
        <v>2女</v>
      </c>
      <c r="F196" s="10" t="s">
        <v>1085</v>
      </c>
      <c r="G196" s="15" t="s">
        <v>28</v>
      </c>
      <c r="H196" s="11" t="s">
        <v>1086</v>
      </c>
      <c r="I196" s="11" t="s">
        <v>1087</v>
      </c>
      <c r="J196" s="11" t="s">
        <v>37</v>
      </c>
      <c r="K196" s="11" t="s">
        <v>37</v>
      </c>
      <c r="L196" s="11">
        <v>1</v>
      </c>
      <c r="M196" s="15">
        <v>202112</v>
      </c>
      <c r="N196" s="15">
        <v>202112</v>
      </c>
      <c r="O196" s="18" t="str">
        <f t="shared" si="11"/>
        <v/>
      </c>
      <c r="P196" s="18">
        <f t="shared" si="12"/>
        <v>200</v>
      </c>
      <c r="Q196" s="14" t="str">
        <f t="shared" si="13"/>
        <v/>
      </c>
      <c r="R196" s="14">
        <f t="shared" si="14"/>
        <v>200</v>
      </c>
      <c r="S196" s="10" t="s">
        <v>1088</v>
      </c>
      <c r="T196" s="11" t="s">
        <v>1083</v>
      </c>
      <c r="U196" s="11" t="s">
        <v>39</v>
      </c>
      <c r="V196" s="11" t="s">
        <v>135</v>
      </c>
      <c r="W196" s="11" t="s">
        <v>210</v>
      </c>
      <c r="X196" s="11" t="s">
        <v>211</v>
      </c>
      <c r="Y196" s="10" t="s">
        <v>212</v>
      </c>
      <c r="Z196" s="13" t="s">
        <v>423</v>
      </c>
    </row>
    <row r="197" s="1" customFormat="1" ht="40.5" spans="1:26">
      <c r="A197" s="12">
        <v>192</v>
      </c>
      <c r="B197" s="11" t="s">
        <v>31</v>
      </c>
      <c r="C197" s="11" t="s">
        <v>1089</v>
      </c>
      <c r="D197" s="13" t="s">
        <v>33</v>
      </c>
      <c r="E197" s="14" t="str">
        <f t="shared" ref="E197:E260" si="15">IFERROR(IF(MOD(MID(D197,17,1),2)=1,"1男","2女"),"")</f>
        <v>1男</v>
      </c>
      <c r="F197" s="10" t="s">
        <v>1090</v>
      </c>
      <c r="G197" s="15" t="s">
        <v>28</v>
      </c>
      <c r="H197" s="11" t="s">
        <v>1091</v>
      </c>
      <c r="I197" s="11" t="s">
        <v>1092</v>
      </c>
      <c r="J197" s="11" t="s">
        <v>37</v>
      </c>
      <c r="K197" s="11" t="s">
        <v>37</v>
      </c>
      <c r="L197" s="11">
        <v>2</v>
      </c>
      <c r="M197" s="15">
        <v>202111</v>
      </c>
      <c r="N197" s="15">
        <v>202112</v>
      </c>
      <c r="O197" s="18" t="str">
        <f t="shared" ref="O197:O260" si="16">IF(L197=0,"",IF(G197="单位就业",L197*300,""))</f>
        <v/>
      </c>
      <c r="P197" s="18">
        <f t="shared" ref="P197:P260" si="17">IF(L197=0,"",IF(G197="灵活就业",L197*200,""))</f>
        <v>400</v>
      </c>
      <c r="Q197" s="14" t="str">
        <f t="shared" ref="Q197:Q260" si="18">IF(J197="是",800,IF(J197="否",200,""))</f>
        <v/>
      </c>
      <c r="R197" s="14">
        <f t="shared" ref="R197:R260" si="19">IF(SUM(O197:Q197)=0,"",SUM(O197:Q197))</f>
        <v>400</v>
      </c>
      <c r="S197" s="10" t="s">
        <v>1093</v>
      </c>
      <c r="T197" s="11" t="s">
        <v>1089</v>
      </c>
      <c r="U197" s="11" t="s">
        <v>39</v>
      </c>
      <c r="V197" s="11" t="s">
        <v>135</v>
      </c>
      <c r="W197" s="11" t="s">
        <v>210</v>
      </c>
      <c r="X197" s="11" t="s">
        <v>1094</v>
      </c>
      <c r="Y197" s="10" t="s">
        <v>1095</v>
      </c>
      <c r="Z197" s="13" t="s">
        <v>1096</v>
      </c>
    </row>
    <row r="198" s="1" customFormat="1" ht="40.5" spans="1:26">
      <c r="A198" s="12">
        <v>193</v>
      </c>
      <c r="B198" s="11" t="s">
        <v>31</v>
      </c>
      <c r="C198" s="11" t="s">
        <v>1097</v>
      </c>
      <c r="D198" s="13" t="s">
        <v>70</v>
      </c>
      <c r="E198" s="14" t="str">
        <f t="shared" si="15"/>
        <v>1男</v>
      </c>
      <c r="F198" s="10" t="s">
        <v>1098</v>
      </c>
      <c r="G198" s="15" t="s">
        <v>28</v>
      </c>
      <c r="H198" s="11" t="s">
        <v>1099</v>
      </c>
      <c r="I198" s="11" t="s">
        <v>1100</v>
      </c>
      <c r="J198" s="11" t="s">
        <v>37</v>
      </c>
      <c r="K198" s="11" t="s">
        <v>37</v>
      </c>
      <c r="L198" s="11">
        <v>2</v>
      </c>
      <c r="M198" s="15">
        <v>202111</v>
      </c>
      <c r="N198" s="15">
        <v>202112</v>
      </c>
      <c r="O198" s="18" t="str">
        <f t="shared" si="16"/>
        <v/>
      </c>
      <c r="P198" s="18">
        <f t="shared" si="17"/>
        <v>400</v>
      </c>
      <c r="Q198" s="14" t="str">
        <f t="shared" si="18"/>
        <v/>
      </c>
      <c r="R198" s="14">
        <f t="shared" si="19"/>
        <v>400</v>
      </c>
      <c r="S198" s="10" t="s">
        <v>1101</v>
      </c>
      <c r="T198" s="11" t="s">
        <v>1097</v>
      </c>
      <c r="U198" s="11" t="s">
        <v>39</v>
      </c>
      <c r="V198" s="11" t="s">
        <v>135</v>
      </c>
      <c r="W198" s="11" t="s">
        <v>210</v>
      </c>
      <c r="X198" s="11" t="s">
        <v>1094</v>
      </c>
      <c r="Y198" s="10" t="s">
        <v>1095</v>
      </c>
      <c r="Z198" s="13" t="s">
        <v>1102</v>
      </c>
    </row>
    <row r="199" s="1" customFormat="1" ht="40.5" spans="1:26">
      <c r="A199" s="12">
        <v>194</v>
      </c>
      <c r="B199" s="11" t="s">
        <v>31</v>
      </c>
      <c r="C199" s="11" t="s">
        <v>1103</v>
      </c>
      <c r="D199" s="13" t="s">
        <v>60</v>
      </c>
      <c r="E199" s="14" t="str">
        <f t="shared" si="15"/>
        <v>1男</v>
      </c>
      <c r="F199" s="10" t="s">
        <v>1104</v>
      </c>
      <c r="G199" s="15" t="s">
        <v>28</v>
      </c>
      <c r="H199" s="11" t="s">
        <v>101</v>
      </c>
      <c r="I199" s="11" t="s">
        <v>1105</v>
      </c>
      <c r="J199" s="11" t="s">
        <v>37</v>
      </c>
      <c r="K199" s="11" t="s">
        <v>37</v>
      </c>
      <c r="L199" s="11">
        <v>2</v>
      </c>
      <c r="M199" s="15">
        <v>202111</v>
      </c>
      <c r="N199" s="15">
        <v>202112</v>
      </c>
      <c r="O199" s="18" t="str">
        <f t="shared" si="16"/>
        <v/>
      </c>
      <c r="P199" s="18">
        <f t="shared" si="17"/>
        <v>400</v>
      </c>
      <c r="Q199" s="14" t="str">
        <f t="shared" si="18"/>
        <v/>
      </c>
      <c r="R199" s="14">
        <f t="shared" si="19"/>
        <v>400</v>
      </c>
      <c r="S199" s="10" t="s">
        <v>1106</v>
      </c>
      <c r="T199" s="11" t="s">
        <v>1103</v>
      </c>
      <c r="U199" s="11" t="s">
        <v>39</v>
      </c>
      <c r="V199" s="11" t="s">
        <v>135</v>
      </c>
      <c r="W199" s="11" t="s">
        <v>210</v>
      </c>
      <c r="X199" s="11" t="s">
        <v>1094</v>
      </c>
      <c r="Y199" s="10" t="s">
        <v>1095</v>
      </c>
      <c r="Z199" s="13" t="s">
        <v>1102</v>
      </c>
    </row>
    <row r="200" s="1" customFormat="1" ht="40.5" spans="1:26">
      <c r="A200" s="12">
        <v>195</v>
      </c>
      <c r="B200" s="11" t="s">
        <v>45</v>
      </c>
      <c r="C200" s="11" t="s">
        <v>1107</v>
      </c>
      <c r="D200" s="13" t="s">
        <v>268</v>
      </c>
      <c r="E200" s="14" t="str">
        <f t="shared" si="15"/>
        <v>1男</v>
      </c>
      <c r="F200" s="10" t="s">
        <v>1108</v>
      </c>
      <c r="G200" s="15" t="s">
        <v>28</v>
      </c>
      <c r="H200" s="11" t="s">
        <v>101</v>
      </c>
      <c r="I200" s="11" t="s">
        <v>1109</v>
      </c>
      <c r="J200" s="11" t="s">
        <v>37</v>
      </c>
      <c r="K200" s="11" t="s">
        <v>37</v>
      </c>
      <c r="L200" s="11">
        <v>2</v>
      </c>
      <c r="M200" s="15">
        <v>202111</v>
      </c>
      <c r="N200" s="15">
        <v>202112</v>
      </c>
      <c r="O200" s="18" t="str">
        <f t="shared" si="16"/>
        <v/>
      </c>
      <c r="P200" s="18">
        <f t="shared" si="17"/>
        <v>400</v>
      </c>
      <c r="Q200" s="14" t="str">
        <f t="shared" si="18"/>
        <v/>
      </c>
      <c r="R200" s="14">
        <f t="shared" si="19"/>
        <v>400</v>
      </c>
      <c r="S200" s="10" t="s">
        <v>1110</v>
      </c>
      <c r="T200" s="11" t="s">
        <v>1107</v>
      </c>
      <c r="U200" s="11" t="s">
        <v>39</v>
      </c>
      <c r="V200" s="11" t="s">
        <v>135</v>
      </c>
      <c r="W200" s="11" t="s">
        <v>210</v>
      </c>
      <c r="X200" s="11" t="s">
        <v>1094</v>
      </c>
      <c r="Y200" s="10" t="s">
        <v>1095</v>
      </c>
      <c r="Z200" s="11" t="s">
        <v>1107</v>
      </c>
    </row>
    <row r="201" s="1" customFormat="1" ht="40.5" spans="1:26">
      <c r="A201" s="12">
        <v>196</v>
      </c>
      <c r="B201" s="11" t="s">
        <v>45</v>
      </c>
      <c r="C201" s="11" t="s">
        <v>1111</v>
      </c>
      <c r="D201" s="13" t="s">
        <v>54</v>
      </c>
      <c r="E201" s="14" t="str">
        <f t="shared" si="15"/>
        <v>1男</v>
      </c>
      <c r="F201" s="10" t="s">
        <v>1112</v>
      </c>
      <c r="G201" s="15" t="s">
        <v>28</v>
      </c>
      <c r="H201" s="11" t="s">
        <v>101</v>
      </c>
      <c r="I201" s="11" t="s">
        <v>1113</v>
      </c>
      <c r="J201" s="11" t="s">
        <v>37</v>
      </c>
      <c r="K201" s="11" t="s">
        <v>37</v>
      </c>
      <c r="L201" s="11">
        <v>2</v>
      </c>
      <c r="M201" s="15">
        <v>202111</v>
      </c>
      <c r="N201" s="15">
        <v>202112</v>
      </c>
      <c r="O201" s="18" t="str">
        <f t="shared" si="16"/>
        <v/>
      </c>
      <c r="P201" s="18">
        <f t="shared" si="17"/>
        <v>400</v>
      </c>
      <c r="Q201" s="14" t="str">
        <f t="shared" si="18"/>
        <v/>
      </c>
      <c r="R201" s="14">
        <f t="shared" si="19"/>
        <v>400</v>
      </c>
      <c r="S201" s="10" t="s">
        <v>1114</v>
      </c>
      <c r="T201" s="11" t="s">
        <v>1111</v>
      </c>
      <c r="U201" s="11" t="s">
        <v>39</v>
      </c>
      <c r="V201" s="11" t="s">
        <v>135</v>
      </c>
      <c r="W201" s="11" t="s">
        <v>210</v>
      </c>
      <c r="X201" s="11" t="s">
        <v>1094</v>
      </c>
      <c r="Y201" s="10" t="s">
        <v>1095</v>
      </c>
      <c r="Z201" s="13" t="s">
        <v>1115</v>
      </c>
    </row>
    <row r="202" s="1" customFormat="1" ht="40.5" spans="1:26">
      <c r="A202" s="12">
        <v>197</v>
      </c>
      <c r="B202" s="11" t="s">
        <v>31</v>
      </c>
      <c r="C202" s="11" t="s">
        <v>1116</v>
      </c>
      <c r="D202" s="13" t="s">
        <v>223</v>
      </c>
      <c r="E202" s="14" t="str">
        <f t="shared" si="15"/>
        <v>1男</v>
      </c>
      <c r="F202" s="10" t="s">
        <v>1117</v>
      </c>
      <c r="G202" s="15" t="s">
        <v>28</v>
      </c>
      <c r="H202" s="11" t="s">
        <v>101</v>
      </c>
      <c r="I202" s="11" t="s">
        <v>1118</v>
      </c>
      <c r="J202" s="11" t="s">
        <v>37</v>
      </c>
      <c r="K202" s="11" t="s">
        <v>37</v>
      </c>
      <c r="L202" s="11">
        <v>2</v>
      </c>
      <c r="M202" s="15">
        <v>202111</v>
      </c>
      <c r="N202" s="15">
        <v>202112</v>
      </c>
      <c r="O202" s="18" t="str">
        <f t="shared" si="16"/>
        <v/>
      </c>
      <c r="P202" s="18">
        <f t="shared" si="17"/>
        <v>400</v>
      </c>
      <c r="Q202" s="14" t="str">
        <f t="shared" si="18"/>
        <v/>
      </c>
      <c r="R202" s="14">
        <f t="shared" si="19"/>
        <v>400</v>
      </c>
      <c r="S202" s="10" t="s">
        <v>1119</v>
      </c>
      <c r="T202" s="11" t="s">
        <v>1116</v>
      </c>
      <c r="U202" s="11" t="s">
        <v>39</v>
      </c>
      <c r="V202" s="11" t="s">
        <v>135</v>
      </c>
      <c r="W202" s="11" t="s">
        <v>210</v>
      </c>
      <c r="X202" s="11" t="s">
        <v>1094</v>
      </c>
      <c r="Y202" s="10" t="s">
        <v>1095</v>
      </c>
      <c r="Z202" s="13" t="s">
        <v>1120</v>
      </c>
    </row>
    <row r="203" s="1" customFormat="1" ht="40.5" spans="1:26">
      <c r="A203" s="12">
        <v>198</v>
      </c>
      <c r="B203" s="11" t="s">
        <v>31</v>
      </c>
      <c r="C203" s="11" t="s">
        <v>1121</v>
      </c>
      <c r="D203" s="13" t="s">
        <v>600</v>
      </c>
      <c r="E203" s="14" t="str">
        <f t="shared" si="15"/>
        <v>2女</v>
      </c>
      <c r="F203" s="10" t="s">
        <v>1122</v>
      </c>
      <c r="G203" s="15" t="s">
        <v>28</v>
      </c>
      <c r="H203" s="11" t="s">
        <v>1123</v>
      </c>
      <c r="I203" s="11" t="s">
        <v>1124</v>
      </c>
      <c r="J203" s="11" t="s">
        <v>37</v>
      </c>
      <c r="K203" s="11" t="s">
        <v>37</v>
      </c>
      <c r="L203" s="11">
        <v>2</v>
      </c>
      <c r="M203" s="15">
        <v>202111</v>
      </c>
      <c r="N203" s="15">
        <v>202112</v>
      </c>
      <c r="O203" s="18" t="str">
        <f t="shared" si="16"/>
        <v/>
      </c>
      <c r="P203" s="18">
        <f t="shared" si="17"/>
        <v>400</v>
      </c>
      <c r="Q203" s="14" t="str">
        <f t="shared" si="18"/>
        <v/>
      </c>
      <c r="R203" s="14">
        <f t="shared" si="19"/>
        <v>400</v>
      </c>
      <c r="S203" s="10" t="s">
        <v>1125</v>
      </c>
      <c r="T203" s="11" t="s">
        <v>1121</v>
      </c>
      <c r="U203" s="11" t="s">
        <v>39</v>
      </c>
      <c r="V203" s="11" t="s">
        <v>135</v>
      </c>
      <c r="W203" s="11" t="s">
        <v>210</v>
      </c>
      <c r="X203" s="11" t="s">
        <v>1094</v>
      </c>
      <c r="Y203" s="10" t="s">
        <v>1095</v>
      </c>
      <c r="Z203" s="13" t="s">
        <v>1102</v>
      </c>
    </row>
    <row r="204" s="1" customFormat="1" ht="40.5" spans="1:26">
      <c r="A204" s="12">
        <v>199</v>
      </c>
      <c r="B204" s="11" t="s">
        <v>45</v>
      </c>
      <c r="C204" s="11" t="s">
        <v>1126</v>
      </c>
      <c r="D204" s="13" t="s">
        <v>75</v>
      </c>
      <c r="E204" s="14" t="str">
        <f t="shared" si="15"/>
        <v>1男</v>
      </c>
      <c r="F204" s="10" t="s">
        <v>1127</v>
      </c>
      <c r="G204" s="15" t="s">
        <v>28</v>
      </c>
      <c r="H204" s="11" t="s">
        <v>1128</v>
      </c>
      <c r="I204" s="11" t="s">
        <v>89</v>
      </c>
      <c r="J204" s="11" t="s">
        <v>102</v>
      </c>
      <c r="K204" s="11"/>
      <c r="L204" s="11">
        <v>3</v>
      </c>
      <c r="M204" s="15">
        <v>202110</v>
      </c>
      <c r="N204" s="15">
        <v>202112</v>
      </c>
      <c r="O204" s="18" t="str">
        <f t="shared" si="16"/>
        <v/>
      </c>
      <c r="P204" s="18">
        <f t="shared" si="17"/>
        <v>600</v>
      </c>
      <c r="Q204" s="14" t="str">
        <f t="shared" si="18"/>
        <v/>
      </c>
      <c r="R204" s="14">
        <f t="shared" si="19"/>
        <v>600</v>
      </c>
      <c r="S204" s="10" t="s">
        <v>1129</v>
      </c>
      <c r="T204" s="11" t="s">
        <v>1126</v>
      </c>
      <c r="U204" s="11" t="s">
        <v>39</v>
      </c>
      <c r="V204" s="13" t="s">
        <v>40</v>
      </c>
      <c r="W204" s="11" t="s">
        <v>41</v>
      </c>
      <c r="X204" s="11" t="s">
        <v>1130</v>
      </c>
      <c r="Y204" s="10" t="s">
        <v>1131</v>
      </c>
      <c r="Z204" s="13" t="s">
        <v>1132</v>
      </c>
    </row>
    <row r="205" s="1" customFormat="1" ht="40.5" spans="1:26">
      <c r="A205" s="12">
        <v>200</v>
      </c>
      <c r="B205" s="11" t="s">
        <v>45</v>
      </c>
      <c r="C205" s="11" t="s">
        <v>1133</v>
      </c>
      <c r="D205" s="13" t="s">
        <v>47</v>
      </c>
      <c r="E205" s="14" t="str">
        <f t="shared" si="15"/>
        <v>1男</v>
      </c>
      <c r="F205" s="10" t="s">
        <v>1134</v>
      </c>
      <c r="G205" s="15" t="s">
        <v>28</v>
      </c>
      <c r="H205" s="11" t="s">
        <v>101</v>
      </c>
      <c r="I205" s="11" t="s">
        <v>1135</v>
      </c>
      <c r="J205" s="11" t="s">
        <v>37</v>
      </c>
      <c r="K205" s="11" t="s">
        <v>37</v>
      </c>
      <c r="L205" s="11">
        <v>5</v>
      </c>
      <c r="M205" s="15">
        <v>202108</v>
      </c>
      <c r="N205" s="15">
        <v>202112</v>
      </c>
      <c r="O205" s="18" t="str">
        <f t="shared" si="16"/>
        <v/>
      </c>
      <c r="P205" s="18">
        <f t="shared" si="17"/>
        <v>1000</v>
      </c>
      <c r="Q205" s="14" t="str">
        <f t="shared" si="18"/>
        <v/>
      </c>
      <c r="R205" s="14">
        <f t="shared" si="19"/>
        <v>1000</v>
      </c>
      <c r="S205" s="10" t="s">
        <v>1136</v>
      </c>
      <c r="T205" s="11" t="s">
        <v>1133</v>
      </c>
      <c r="U205" s="11" t="s">
        <v>39</v>
      </c>
      <c r="V205" s="13" t="s">
        <v>40</v>
      </c>
      <c r="W205" s="11" t="s">
        <v>41</v>
      </c>
      <c r="X205" s="11" t="s">
        <v>1130</v>
      </c>
      <c r="Y205" s="10" t="s">
        <v>1131</v>
      </c>
      <c r="Z205" s="13" t="s">
        <v>1133</v>
      </c>
    </row>
    <row r="206" s="1" customFormat="1" ht="40.5" spans="1:26">
      <c r="A206" s="12">
        <v>201</v>
      </c>
      <c r="B206" s="11" t="s">
        <v>45</v>
      </c>
      <c r="C206" s="11" t="s">
        <v>1137</v>
      </c>
      <c r="D206" s="13" t="s">
        <v>223</v>
      </c>
      <c r="E206" s="14" t="str">
        <f t="shared" si="15"/>
        <v>1男</v>
      </c>
      <c r="F206" s="10" t="s">
        <v>1138</v>
      </c>
      <c r="G206" s="15" t="s">
        <v>28</v>
      </c>
      <c r="H206" s="11" t="s">
        <v>101</v>
      </c>
      <c r="I206" s="11" t="s">
        <v>522</v>
      </c>
      <c r="J206" s="11" t="s">
        <v>37</v>
      </c>
      <c r="K206" s="11" t="s">
        <v>37</v>
      </c>
      <c r="L206" s="11">
        <v>3</v>
      </c>
      <c r="M206" s="15">
        <v>202110</v>
      </c>
      <c r="N206" s="15">
        <v>202112</v>
      </c>
      <c r="O206" s="18" t="str">
        <f t="shared" si="16"/>
        <v/>
      </c>
      <c r="P206" s="18">
        <f t="shared" si="17"/>
        <v>600</v>
      </c>
      <c r="Q206" s="14" t="str">
        <f t="shared" si="18"/>
        <v/>
      </c>
      <c r="R206" s="14">
        <f t="shared" si="19"/>
        <v>600</v>
      </c>
      <c r="S206" s="10" t="s">
        <v>1139</v>
      </c>
      <c r="T206" s="11" t="s">
        <v>1137</v>
      </c>
      <c r="U206" s="11" t="s">
        <v>39</v>
      </c>
      <c r="V206" s="13" t="s">
        <v>40</v>
      </c>
      <c r="W206" s="11" t="s">
        <v>41</v>
      </c>
      <c r="X206" s="11" t="s">
        <v>1130</v>
      </c>
      <c r="Y206" s="10" t="s">
        <v>1131</v>
      </c>
      <c r="Z206" s="13" t="s">
        <v>1133</v>
      </c>
    </row>
    <row r="207" s="1" customFormat="1" ht="40.5" spans="1:26">
      <c r="A207" s="12">
        <v>202</v>
      </c>
      <c r="B207" s="11" t="s">
        <v>45</v>
      </c>
      <c r="C207" s="11" t="s">
        <v>1140</v>
      </c>
      <c r="D207" s="13" t="s">
        <v>557</v>
      </c>
      <c r="E207" s="14" t="str">
        <f t="shared" si="15"/>
        <v>1男</v>
      </c>
      <c r="F207" s="10" t="s">
        <v>1141</v>
      </c>
      <c r="G207" s="15" t="s">
        <v>28</v>
      </c>
      <c r="H207" s="11" t="s">
        <v>1142</v>
      </c>
      <c r="I207" s="11" t="s">
        <v>1143</v>
      </c>
      <c r="J207" s="11" t="s">
        <v>37</v>
      </c>
      <c r="K207" s="11" t="s">
        <v>37</v>
      </c>
      <c r="L207" s="11">
        <v>4</v>
      </c>
      <c r="M207" s="15">
        <v>202109</v>
      </c>
      <c r="N207" s="15">
        <v>202112</v>
      </c>
      <c r="O207" s="18" t="str">
        <f t="shared" si="16"/>
        <v/>
      </c>
      <c r="P207" s="18">
        <f t="shared" si="17"/>
        <v>800</v>
      </c>
      <c r="Q207" s="14" t="str">
        <f t="shared" si="18"/>
        <v/>
      </c>
      <c r="R207" s="14">
        <f t="shared" si="19"/>
        <v>800</v>
      </c>
      <c r="S207" s="10" t="s">
        <v>1144</v>
      </c>
      <c r="T207" s="11" t="s">
        <v>1140</v>
      </c>
      <c r="U207" s="11" t="s">
        <v>39</v>
      </c>
      <c r="V207" s="13" t="s">
        <v>40</v>
      </c>
      <c r="W207" s="11" t="s">
        <v>41</v>
      </c>
      <c r="X207" s="11" t="s">
        <v>1130</v>
      </c>
      <c r="Y207" s="10" t="s">
        <v>1131</v>
      </c>
      <c r="Z207" s="13" t="s">
        <v>1133</v>
      </c>
    </row>
    <row r="208" s="1" customFormat="1" ht="40.5" spans="1:26">
      <c r="A208" s="12">
        <v>203</v>
      </c>
      <c r="B208" s="11" t="s">
        <v>45</v>
      </c>
      <c r="C208" s="11" t="s">
        <v>1145</v>
      </c>
      <c r="D208" s="13" t="s">
        <v>227</v>
      </c>
      <c r="E208" s="14" t="str">
        <f t="shared" si="15"/>
        <v>2女</v>
      </c>
      <c r="F208" s="10" t="s">
        <v>1146</v>
      </c>
      <c r="G208" s="15" t="s">
        <v>28</v>
      </c>
      <c r="H208" s="11" t="s">
        <v>576</v>
      </c>
      <c r="I208" s="11" t="s">
        <v>1147</v>
      </c>
      <c r="J208" s="11" t="s">
        <v>37</v>
      </c>
      <c r="K208" s="11" t="s">
        <v>37</v>
      </c>
      <c r="L208" s="11">
        <v>3</v>
      </c>
      <c r="M208" s="15">
        <v>202110</v>
      </c>
      <c r="N208" s="15">
        <v>202112</v>
      </c>
      <c r="O208" s="18" t="str">
        <f t="shared" si="16"/>
        <v/>
      </c>
      <c r="P208" s="18">
        <f t="shared" si="17"/>
        <v>600</v>
      </c>
      <c r="Q208" s="14" t="str">
        <f t="shared" si="18"/>
        <v/>
      </c>
      <c r="R208" s="14">
        <f t="shared" si="19"/>
        <v>600</v>
      </c>
      <c r="S208" s="10" t="s">
        <v>1148</v>
      </c>
      <c r="T208" s="11" t="s">
        <v>1145</v>
      </c>
      <c r="U208" s="11" t="s">
        <v>39</v>
      </c>
      <c r="V208" s="13" t="s">
        <v>40</v>
      </c>
      <c r="W208" s="11" t="s">
        <v>41</v>
      </c>
      <c r="X208" s="11" t="s">
        <v>1130</v>
      </c>
      <c r="Y208" s="10" t="s">
        <v>1131</v>
      </c>
      <c r="Z208" s="13" t="s">
        <v>1133</v>
      </c>
    </row>
    <row r="209" s="1" customFormat="1" ht="40.5" spans="1:26">
      <c r="A209" s="12">
        <v>204</v>
      </c>
      <c r="B209" s="11" t="s">
        <v>45</v>
      </c>
      <c r="C209" s="11" t="s">
        <v>1149</v>
      </c>
      <c r="D209" s="13" t="s">
        <v>60</v>
      </c>
      <c r="E209" s="14" t="str">
        <f t="shared" si="15"/>
        <v>1男</v>
      </c>
      <c r="F209" s="10" t="s">
        <v>1150</v>
      </c>
      <c r="G209" s="15" t="s">
        <v>28</v>
      </c>
      <c r="H209" s="11" t="s">
        <v>1151</v>
      </c>
      <c r="I209" s="11" t="s">
        <v>1152</v>
      </c>
      <c r="J209" s="11" t="s">
        <v>37</v>
      </c>
      <c r="K209" s="11" t="s">
        <v>37</v>
      </c>
      <c r="L209" s="11">
        <v>4</v>
      </c>
      <c r="M209" s="15">
        <v>202109</v>
      </c>
      <c r="N209" s="15">
        <v>202112</v>
      </c>
      <c r="O209" s="18" t="str">
        <f t="shared" si="16"/>
        <v/>
      </c>
      <c r="P209" s="18">
        <f t="shared" si="17"/>
        <v>800</v>
      </c>
      <c r="Q209" s="14" t="str">
        <f t="shared" si="18"/>
        <v/>
      </c>
      <c r="R209" s="14">
        <f t="shared" si="19"/>
        <v>800</v>
      </c>
      <c r="S209" s="10" t="s">
        <v>1153</v>
      </c>
      <c r="T209" s="11" t="s">
        <v>1149</v>
      </c>
      <c r="U209" s="11" t="s">
        <v>39</v>
      </c>
      <c r="V209" s="13" t="s">
        <v>40</v>
      </c>
      <c r="W209" s="11" t="s">
        <v>41</v>
      </c>
      <c r="X209" s="11" t="s">
        <v>1130</v>
      </c>
      <c r="Y209" s="10" t="s">
        <v>1131</v>
      </c>
      <c r="Z209" s="13" t="s">
        <v>1149</v>
      </c>
    </row>
    <row r="210" s="1" customFormat="1" ht="40.5" spans="1:26">
      <c r="A210" s="12">
        <v>205</v>
      </c>
      <c r="B210" s="11" t="s">
        <v>45</v>
      </c>
      <c r="C210" s="11" t="s">
        <v>1154</v>
      </c>
      <c r="D210" s="13" t="s">
        <v>256</v>
      </c>
      <c r="E210" s="14" t="str">
        <f t="shared" si="15"/>
        <v>1男</v>
      </c>
      <c r="F210" s="10" t="s">
        <v>1155</v>
      </c>
      <c r="G210" s="15" t="s">
        <v>28</v>
      </c>
      <c r="H210" s="11" t="s">
        <v>101</v>
      </c>
      <c r="I210" s="11" t="s">
        <v>1156</v>
      </c>
      <c r="J210" s="11" t="s">
        <v>494</v>
      </c>
      <c r="K210" s="11">
        <v>2021</v>
      </c>
      <c r="L210" s="11">
        <v>5</v>
      </c>
      <c r="M210" s="15">
        <v>202108</v>
      </c>
      <c r="N210" s="15">
        <v>202112</v>
      </c>
      <c r="O210" s="18" t="str">
        <f t="shared" si="16"/>
        <v/>
      </c>
      <c r="P210" s="18">
        <f t="shared" si="17"/>
        <v>1000</v>
      </c>
      <c r="Q210" s="14">
        <f t="shared" si="18"/>
        <v>200</v>
      </c>
      <c r="R210" s="14">
        <f t="shared" si="19"/>
        <v>1200</v>
      </c>
      <c r="S210" s="10" t="s">
        <v>1157</v>
      </c>
      <c r="T210" s="11" t="s">
        <v>1154</v>
      </c>
      <c r="U210" s="11" t="s">
        <v>39</v>
      </c>
      <c r="V210" s="13" t="s">
        <v>40</v>
      </c>
      <c r="W210" s="11" t="s">
        <v>41</v>
      </c>
      <c r="X210" s="11" t="s">
        <v>1130</v>
      </c>
      <c r="Y210" s="10" t="s">
        <v>1131</v>
      </c>
      <c r="Z210" s="13" t="s">
        <v>1154</v>
      </c>
    </row>
    <row r="211" s="1" customFormat="1" ht="40.5" spans="1:26">
      <c r="A211" s="12">
        <v>206</v>
      </c>
      <c r="B211" s="11" t="s">
        <v>45</v>
      </c>
      <c r="C211" s="11" t="s">
        <v>1158</v>
      </c>
      <c r="D211" s="13" t="s">
        <v>145</v>
      </c>
      <c r="E211" s="14" t="str">
        <f t="shared" si="15"/>
        <v>1男</v>
      </c>
      <c r="F211" s="10" t="s">
        <v>1159</v>
      </c>
      <c r="G211" s="15" t="s">
        <v>28</v>
      </c>
      <c r="H211" s="11" t="s">
        <v>532</v>
      </c>
      <c r="I211" s="11" t="s">
        <v>1160</v>
      </c>
      <c r="J211" s="11" t="s">
        <v>37</v>
      </c>
      <c r="K211" s="11" t="s">
        <v>37</v>
      </c>
      <c r="L211" s="11">
        <v>3</v>
      </c>
      <c r="M211" s="15">
        <v>202109</v>
      </c>
      <c r="N211" s="15">
        <v>202111</v>
      </c>
      <c r="O211" s="18" t="str">
        <f t="shared" si="16"/>
        <v/>
      </c>
      <c r="P211" s="18">
        <f t="shared" si="17"/>
        <v>600</v>
      </c>
      <c r="Q211" s="14" t="str">
        <f t="shared" si="18"/>
        <v/>
      </c>
      <c r="R211" s="14">
        <f t="shared" si="19"/>
        <v>600</v>
      </c>
      <c r="S211" s="10" t="s">
        <v>1161</v>
      </c>
      <c r="T211" s="11" t="s">
        <v>1158</v>
      </c>
      <c r="U211" s="11" t="s">
        <v>39</v>
      </c>
      <c r="V211" s="13" t="s">
        <v>40</v>
      </c>
      <c r="W211" s="11" t="s">
        <v>41</v>
      </c>
      <c r="X211" s="11" t="s">
        <v>1130</v>
      </c>
      <c r="Y211" s="10" t="s">
        <v>1131</v>
      </c>
      <c r="Z211" s="13" t="s">
        <v>1162</v>
      </c>
    </row>
    <row r="212" s="1" customFormat="1" ht="40.5" spans="1:26">
      <c r="A212" s="12">
        <v>207</v>
      </c>
      <c r="B212" s="11" t="s">
        <v>45</v>
      </c>
      <c r="C212" s="11" t="s">
        <v>1163</v>
      </c>
      <c r="D212" s="13" t="s">
        <v>145</v>
      </c>
      <c r="E212" s="14" t="str">
        <f t="shared" si="15"/>
        <v>1男</v>
      </c>
      <c r="F212" s="10" t="s">
        <v>1164</v>
      </c>
      <c r="G212" s="15" t="s">
        <v>28</v>
      </c>
      <c r="H212" s="11" t="s">
        <v>200</v>
      </c>
      <c r="I212" s="11" t="s">
        <v>1165</v>
      </c>
      <c r="J212" s="11" t="s">
        <v>37</v>
      </c>
      <c r="K212" s="11" t="s">
        <v>37</v>
      </c>
      <c r="L212" s="11">
        <v>4</v>
      </c>
      <c r="M212" s="15">
        <v>202109</v>
      </c>
      <c r="N212" s="15">
        <v>202112</v>
      </c>
      <c r="O212" s="18" t="str">
        <f t="shared" si="16"/>
        <v/>
      </c>
      <c r="P212" s="18">
        <f t="shared" si="17"/>
        <v>800</v>
      </c>
      <c r="Q212" s="14" t="str">
        <f t="shared" si="18"/>
        <v/>
      </c>
      <c r="R212" s="14">
        <f t="shared" si="19"/>
        <v>800</v>
      </c>
      <c r="S212" s="10" t="s">
        <v>1166</v>
      </c>
      <c r="T212" s="11" t="s">
        <v>1163</v>
      </c>
      <c r="U212" s="11" t="s">
        <v>39</v>
      </c>
      <c r="V212" s="13" t="s">
        <v>40</v>
      </c>
      <c r="W212" s="11" t="s">
        <v>41</v>
      </c>
      <c r="X212" s="11" t="s">
        <v>1130</v>
      </c>
      <c r="Y212" s="10" t="s">
        <v>1131</v>
      </c>
      <c r="Z212" s="13" t="s">
        <v>1167</v>
      </c>
    </row>
    <row r="213" s="1" customFormat="1" ht="40.5" spans="1:26">
      <c r="A213" s="12">
        <v>208</v>
      </c>
      <c r="B213" s="11" t="s">
        <v>45</v>
      </c>
      <c r="C213" s="11" t="s">
        <v>1168</v>
      </c>
      <c r="D213" s="13" t="s">
        <v>86</v>
      </c>
      <c r="E213" s="14" t="str">
        <f t="shared" si="15"/>
        <v>1男</v>
      </c>
      <c r="F213" s="10" t="s">
        <v>1169</v>
      </c>
      <c r="G213" s="15" t="s">
        <v>28</v>
      </c>
      <c r="H213" s="11" t="s">
        <v>1142</v>
      </c>
      <c r="I213" s="11" t="s">
        <v>1170</v>
      </c>
      <c r="J213" s="11" t="s">
        <v>102</v>
      </c>
      <c r="K213" s="11"/>
      <c r="L213" s="11">
        <v>4</v>
      </c>
      <c r="M213" s="15">
        <v>202109</v>
      </c>
      <c r="N213" s="15">
        <v>202112</v>
      </c>
      <c r="O213" s="18" t="str">
        <f t="shared" si="16"/>
        <v/>
      </c>
      <c r="P213" s="18">
        <f t="shared" si="17"/>
        <v>800</v>
      </c>
      <c r="Q213" s="14" t="str">
        <f t="shared" si="18"/>
        <v/>
      </c>
      <c r="R213" s="14">
        <f t="shared" si="19"/>
        <v>800</v>
      </c>
      <c r="S213" s="10" t="s">
        <v>1171</v>
      </c>
      <c r="T213" s="11" t="s">
        <v>1168</v>
      </c>
      <c r="U213" s="11" t="s">
        <v>39</v>
      </c>
      <c r="V213" s="13" t="s">
        <v>40</v>
      </c>
      <c r="W213" s="11" t="s">
        <v>41</v>
      </c>
      <c r="X213" s="11" t="s">
        <v>1130</v>
      </c>
      <c r="Y213" s="10" t="s">
        <v>1131</v>
      </c>
      <c r="Z213" s="13" t="s">
        <v>1167</v>
      </c>
    </row>
    <row r="214" s="1" customFormat="1" ht="40.5" spans="1:26">
      <c r="A214" s="12">
        <v>209</v>
      </c>
      <c r="B214" s="11" t="s">
        <v>45</v>
      </c>
      <c r="C214" s="11" t="s">
        <v>1172</v>
      </c>
      <c r="D214" s="13" t="s">
        <v>248</v>
      </c>
      <c r="E214" s="14" t="str">
        <f t="shared" si="15"/>
        <v>1男</v>
      </c>
      <c r="F214" s="10" t="s">
        <v>1173</v>
      </c>
      <c r="G214" s="15" t="s">
        <v>28</v>
      </c>
      <c r="H214" s="11" t="s">
        <v>1174</v>
      </c>
      <c r="I214" s="11" t="s">
        <v>1175</v>
      </c>
      <c r="J214" s="11" t="s">
        <v>37</v>
      </c>
      <c r="K214" s="11" t="s">
        <v>37</v>
      </c>
      <c r="L214" s="11">
        <v>3</v>
      </c>
      <c r="M214" s="15">
        <v>202110</v>
      </c>
      <c r="N214" s="15">
        <v>202112</v>
      </c>
      <c r="O214" s="18" t="str">
        <f t="shared" si="16"/>
        <v/>
      </c>
      <c r="P214" s="18">
        <f t="shared" si="17"/>
        <v>600</v>
      </c>
      <c r="Q214" s="14" t="str">
        <f t="shared" si="18"/>
        <v/>
      </c>
      <c r="R214" s="14">
        <f t="shared" si="19"/>
        <v>600</v>
      </c>
      <c r="S214" s="10" t="s">
        <v>1176</v>
      </c>
      <c r="T214" s="11" t="s">
        <v>1172</v>
      </c>
      <c r="U214" s="11" t="s">
        <v>39</v>
      </c>
      <c r="V214" s="11" t="s">
        <v>135</v>
      </c>
      <c r="W214" s="11" t="s">
        <v>210</v>
      </c>
      <c r="X214" s="11" t="s">
        <v>1177</v>
      </c>
      <c r="Y214" s="10" t="s">
        <v>1178</v>
      </c>
      <c r="Z214" s="13" t="s">
        <v>1179</v>
      </c>
    </row>
    <row r="215" s="1" customFormat="1" ht="40.5" spans="1:26">
      <c r="A215" s="12">
        <v>210</v>
      </c>
      <c r="B215" s="11" t="s">
        <v>31</v>
      </c>
      <c r="C215" s="11" t="s">
        <v>1180</v>
      </c>
      <c r="D215" s="13" t="s">
        <v>248</v>
      </c>
      <c r="E215" s="14" t="str">
        <f t="shared" si="15"/>
        <v>1男</v>
      </c>
      <c r="F215" s="10" t="s">
        <v>1181</v>
      </c>
      <c r="G215" s="15" t="s">
        <v>28</v>
      </c>
      <c r="H215" s="11" t="s">
        <v>1182</v>
      </c>
      <c r="I215" s="11" t="s">
        <v>1183</v>
      </c>
      <c r="J215" s="11" t="s">
        <v>102</v>
      </c>
      <c r="K215" s="11"/>
      <c r="L215" s="11">
        <v>1</v>
      </c>
      <c r="M215" s="15">
        <v>202112</v>
      </c>
      <c r="N215" s="15">
        <v>202112</v>
      </c>
      <c r="O215" s="18" t="str">
        <f t="shared" si="16"/>
        <v/>
      </c>
      <c r="P215" s="18">
        <f t="shared" si="17"/>
        <v>200</v>
      </c>
      <c r="Q215" s="14" t="str">
        <f t="shared" si="18"/>
        <v/>
      </c>
      <c r="R215" s="14">
        <f t="shared" si="19"/>
        <v>200</v>
      </c>
      <c r="S215" s="10" t="s">
        <v>1184</v>
      </c>
      <c r="T215" s="11" t="s">
        <v>1180</v>
      </c>
      <c r="U215" s="11" t="s">
        <v>39</v>
      </c>
      <c r="V215" s="11" t="s">
        <v>135</v>
      </c>
      <c r="W215" s="11" t="s">
        <v>210</v>
      </c>
      <c r="X215" s="11" t="s">
        <v>1177</v>
      </c>
      <c r="Y215" s="10" t="s">
        <v>1178</v>
      </c>
      <c r="Z215" s="13" t="s">
        <v>1185</v>
      </c>
    </row>
    <row r="216" s="1" customFormat="1" ht="40.5" spans="1:26">
      <c r="A216" s="12">
        <v>211</v>
      </c>
      <c r="B216" s="11" t="s">
        <v>31</v>
      </c>
      <c r="C216" s="11" t="s">
        <v>1186</v>
      </c>
      <c r="D216" s="13" t="s">
        <v>606</v>
      </c>
      <c r="E216" s="14" t="str">
        <f t="shared" si="15"/>
        <v>2女</v>
      </c>
      <c r="F216" s="10" t="s">
        <v>1187</v>
      </c>
      <c r="G216" s="15" t="s">
        <v>28</v>
      </c>
      <c r="H216" s="11" t="s">
        <v>1188</v>
      </c>
      <c r="I216" s="11" t="s">
        <v>1189</v>
      </c>
      <c r="J216" s="11" t="s">
        <v>37</v>
      </c>
      <c r="K216" s="11" t="s">
        <v>37</v>
      </c>
      <c r="L216" s="11">
        <v>3</v>
      </c>
      <c r="M216" s="15">
        <v>202110</v>
      </c>
      <c r="N216" s="15">
        <v>202112</v>
      </c>
      <c r="O216" s="18" t="str">
        <f t="shared" si="16"/>
        <v/>
      </c>
      <c r="P216" s="18">
        <f t="shared" si="17"/>
        <v>600</v>
      </c>
      <c r="Q216" s="14" t="str">
        <f t="shared" si="18"/>
        <v/>
      </c>
      <c r="R216" s="14">
        <f t="shared" si="19"/>
        <v>600</v>
      </c>
      <c r="S216" s="10" t="s">
        <v>1190</v>
      </c>
      <c r="T216" s="11" t="s">
        <v>1186</v>
      </c>
      <c r="U216" s="11" t="s">
        <v>39</v>
      </c>
      <c r="V216" s="11" t="s">
        <v>135</v>
      </c>
      <c r="W216" s="11" t="s">
        <v>210</v>
      </c>
      <c r="X216" s="11" t="s">
        <v>1177</v>
      </c>
      <c r="Y216" s="10" t="s">
        <v>1178</v>
      </c>
      <c r="Z216" s="13" t="s">
        <v>1179</v>
      </c>
    </row>
    <row r="217" s="1" customFormat="1" ht="40.5" spans="1:26">
      <c r="A217" s="12">
        <v>212</v>
      </c>
      <c r="B217" s="11" t="s">
        <v>31</v>
      </c>
      <c r="C217" s="11" t="s">
        <v>1191</v>
      </c>
      <c r="D217" s="13" t="s">
        <v>99</v>
      </c>
      <c r="E217" s="14" t="str">
        <f t="shared" si="15"/>
        <v>1男</v>
      </c>
      <c r="F217" s="10" t="s">
        <v>1192</v>
      </c>
      <c r="G217" s="15" t="s">
        <v>28</v>
      </c>
      <c r="H217" s="11" t="s">
        <v>72</v>
      </c>
      <c r="I217" s="11" t="s">
        <v>1193</v>
      </c>
      <c r="J217" s="11" t="s">
        <v>37</v>
      </c>
      <c r="K217" s="11" t="s">
        <v>37</v>
      </c>
      <c r="L217" s="11">
        <v>3</v>
      </c>
      <c r="M217" s="15">
        <v>202110</v>
      </c>
      <c r="N217" s="15">
        <v>202112</v>
      </c>
      <c r="O217" s="18" t="str">
        <f t="shared" si="16"/>
        <v/>
      </c>
      <c r="P217" s="18">
        <f t="shared" si="17"/>
        <v>600</v>
      </c>
      <c r="Q217" s="14" t="str">
        <f t="shared" si="18"/>
        <v/>
      </c>
      <c r="R217" s="14">
        <f t="shared" si="19"/>
        <v>600</v>
      </c>
      <c r="S217" s="10" t="s">
        <v>1194</v>
      </c>
      <c r="T217" s="11" t="s">
        <v>1191</v>
      </c>
      <c r="U217" s="11" t="s">
        <v>39</v>
      </c>
      <c r="V217" s="11" t="s">
        <v>135</v>
      </c>
      <c r="W217" s="11" t="s">
        <v>210</v>
      </c>
      <c r="X217" s="11" t="s">
        <v>1177</v>
      </c>
      <c r="Y217" s="10" t="s">
        <v>1178</v>
      </c>
      <c r="Z217" s="13" t="s">
        <v>1185</v>
      </c>
    </row>
    <row r="218" s="1" customFormat="1" ht="40.5" spans="1:26">
      <c r="A218" s="12">
        <v>213</v>
      </c>
      <c r="B218" s="11" t="s">
        <v>45</v>
      </c>
      <c r="C218" s="11" t="s">
        <v>1195</v>
      </c>
      <c r="D218" s="13" t="s">
        <v>750</v>
      </c>
      <c r="E218" s="14" t="str">
        <f t="shared" si="15"/>
        <v>2女</v>
      </c>
      <c r="F218" s="10" t="s">
        <v>1196</v>
      </c>
      <c r="G218" s="15" t="s">
        <v>28</v>
      </c>
      <c r="H218" s="11" t="s">
        <v>1197</v>
      </c>
      <c r="I218" s="11" t="s">
        <v>1198</v>
      </c>
      <c r="J218" s="11" t="s">
        <v>102</v>
      </c>
      <c r="K218" s="11"/>
      <c r="L218" s="11">
        <v>1</v>
      </c>
      <c r="M218" s="15">
        <v>202112</v>
      </c>
      <c r="N218" s="15">
        <v>202112</v>
      </c>
      <c r="O218" s="18" t="str">
        <f t="shared" si="16"/>
        <v/>
      </c>
      <c r="P218" s="18">
        <f t="shared" si="17"/>
        <v>200</v>
      </c>
      <c r="Q218" s="14" t="str">
        <f t="shared" si="18"/>
        <v/>
      </c>
      <c r="R218" s="14">
        <f t="shared" si="19"/>
        <v>200</v>
      </c>
      <c r="S218" s="10" t="s">
        <v>1199</v>
      </c>
      <c r="T218" s="11" t="s">
        <v>1195</v>
      </c>
      <c r="U218" s="11" t="s">
        <v>39</v>
      </c>
      <c r="V218" s="11" t="s">
        <v>135</v>
      </c>
      <c r="W218" s="11" t="s">
        <v>210</v>
      </c>
      <c r="X218" s="11" t="s">
        <v>1177</v>
      </c>
      <c r="Y218" s="10" t="s">
        <v>1178</v>
      </c>
      <c r="Z218" s="13" t="s">
        <v>1179</v>
      </c>
    </row>
    <row r="219" s="1" customFormat="1" ht="40.5" spans="1:26">
      <c r="A219" s="12">
        <v>214</v>
      </c>
      <c r="B219" s="11" t="s">
        <v>45</v>
      </c>
      <c r="C219" s="11" t="s">
        <v>1200</v>
      </c>
      <c r="D219" s="13" t="s">
        <v>872</v>
      </c>
      <c r="E219" s="14" t="str">
        <f t="shared" si="15"/>
        <v>2女</v>
      </c>
      <c r="F219" s="10" t="s">
        <v>1187</v>
      </c>
      <c r="G219" s="15" t="s">
        <v>28</v>
      </c>
      <c r="H219" s="11" t="s">
        <v>1201</v>
      </c>
      <c r="I219" s="11" t="s">
        <v>1202</v>
      </c>
      <c r="J219" s="11" t="s">
        <v>37</v>
      </c>
      <c r="K219" s="11" t="s">
        <v>37</v>
      </c>
      <c r="L219" s="11">
        <v>3</v>
      </c>
      <c r="M219" s="15">
        <v>202110</v>
      </c>
      <c r="N219" s="15">
        <v>202112</v>
      </c>
      <c r="O219" s="18" t="str">
        <f t="shared" si="16"/>
        <v/>
      </c>
      <c r="P219" s="18">
        <f t="shared" si="17"/>
        <v>600</v>
      </c>
      <c r="Q219" s="14" t="str">
        <f t="shared" si="18"/>
        <v/>
      </c>
      <c r="R219" s="14">
        <f t="shared" si="19"/>
        <v>600</v>
      </c>
      <c r="S219" s="10" t="s">
        <v>1203</v>
      </c>
      <c r="T219" s="11" t="s">
        <v>1200</v>
      </c>
      <c r="U219" s="11" t="s">
        <v>39</v>
      </c>
      <c r="V219" s="11" t="s">
        <v>135</v>
      </c>
      <c r="W219" s="11" t="s">
        <v>210</v>
      </c>
      <c r="X219" s="11" t="s">
        <v>1177</v>
      </c>
      <c r="Y219" s="10" t="s">
        <v>1178</v>
      </c>
      <c r="Z219" s="13" t="s">
        <v>1179</v>
      </c>
    </row>
    <row r="220" s="1" customFormat="1" ht="40.5" spans="1:26">
      <c r="A220" s="12">
        <v>215</v>
      </c>
      <c r="B220" s="11" t="s">
        <v>31</v>
      </c>
      <c r="C220" s="11" t="s">
        <v>1204</v>
      </c>
      <c r="D220" s="13" t="s">
        <v>223</v>
      </c>
      <c r="E220" s="14" t="str">
        <f t="shared" si="15"/>
        <v>1男</v>
      </c>
      <c r="F220" s="10" t="s">
        <v>1205</v>
      </c>
      <c r="G220" s="15" t="s">
        <v>28</v>
      </c>
      <c r="H220" s="11" t="s">
        <v>1206</v>
      </c>
      <c r="I220" s="11" t="s">
        <v>1207</v>
      </c>
      <c r="J220" s="11" t="s">
        <v>37</v>
      </c>
      <c r="K220" s="11" t="s">
        <v>37</v>
      </c>
      <c r="L220" s="11">
        <v>1</v>
      </c>
      <c r="M220" s="15">
        <v>202112</v>
      </c>
      <c r="N220" s="15">
        <v>202112</v>
      </c>
      <c r="O220" s="18" t="str">
        <f t="shared" si="16"/>
        <v/>
      </c>
      <c r="P220" s="18">
        <f t="shared" si="17"/>
        <v>200</v>
      </c>
      <c r="Q220" s="14" t="str">
        <f t="shared" si="18"/>
        <v/>
      </c>
      <c r="R220" s="14">
        <f t="shared" si="19"/>
        <v>200</v>
      </c>
      <c r="S220" s="10" t="s">
        <v>1208</v>
      </c>
      <c r="T220" s="11" t="s">
        <v>1204</v>
      </c>
      <c r="U220" s="11" t="s">
        <v>39</v>
      </c>
      <c r="V220" s="11" t="s">
        <v>135</v>
      </c>
      <c r="W220" s="11" t="s">
        <v>210</v>
      </c>
      <c r="X220" s="11" t="s">
        <v>1209</v>
      </c>
      <c r="Y220" s="10" t="s">
        <v>1210</v>
      </c>
      <c r="Z220" s="13" t="s">
        <v>1211</v>
      </c>
    </row>
    <row r="221" s="1" customFormat="1" ht="67.5" spans="1:26">
      <c r="A221" s="12">
        <v>216</v>
      </c>
      <c r="B221" s="11" t="s">
        <v>31</v>
      </c>
      <c r="C221" s="11" t="s">
        <v>1212</v>
      </c>
      <c r="D221" s="13" t="s">
        <v>70</v>
      </c>
      <c r="E221" s="14" t="str">
        <f t="shared" si="15"/>
        <v>1男</v>
      </c>
      <c r="F221" s="10" t="s">
        <v>1213</v>
      </c>
      <c r="G221" s="15" t="s">
        <v>28</v>
      </c>
      <c r="H221" s="11" t="s">
        <v>1206</v>
      </c>
      <c r="I221" s="11" t="s">
        <v>1214</v>
      </c>
      <c r="J221" s="11" t="s">
        <v>102</v>
      </c>
      <c r="K221" s="11"/>
      <c r="L221" s="11">
        <v>3</v>
      </c>
      <c r="M221" s="15">
        <v>202110</v>
      </c>
      <c r="N221" s="15">
        <v>202112</v>
      </c>
      <c r="O221" s="18" t="str">
        <f t="shared" si="16"/>
        <v/>
      </c>
      <c r="P221" s="18">
        <f t="shared" si="17"/>
        <v>600</v>
      </c>
      <c r="Q221" s="14" t="str">
        <f t="shared" si="18"/>
        <v/>
      </c>
      <c r="R221" s="14">
        <f t="shared" si="19"/>
        <v>600</v>
      </c>
      <c r="S221" s="10" t="s">
        <v>1215</v>
      </c>
      <c r="T221" s="11" t="s">
        <v>1212</v>
      </c>
      <c r="U221" s="11" t="s">
        <v>39</v>
      </c>
      <c r="V221" s="11" t="s">
        <v>135</v>
      </c>
      <c r="W221" s="11" t="s">
        <v>210</v>
      </c>
      <c r="X221" s="11" t="s">
        <v>1209</v>
      </c>
      <c r="Y221" s="10" t="s">
        <v>1210</v>
      </c>
      <c r="Z221" s="13" t="s">
        <v>1211</v>
      </c>
    </row>
    <row r="222" s="1" customFormat="1" ht="40.5" spans="1:26">
      <c r="A222" s="12">
        <v>217</v>
      </c>
      <c r="B222" s="11" t="s">
        <v>45</v>
      </c>
      <c r="C222" s="11" t="s">
        <v>1216</v>
      </c>
      <c r="D222" s="13" t="s">
        <v>268</v>
      </c>
      <c r="E222" s="14" t="str">
        <f t="shared" si="15"/>
        <v>1男</v>
      </c>
      <c r="F222" s="10" t="s">
        <v>1217</v>
      </c>
      <c r="G222" s="15" t="s">
        <v>28</v>
      </c>
      <c r="H222" s="11" t="s">
        <v>1218</v>
      </c>
      <c r="I222" s="11" t="s">
        <v>1219</v>
      </c>
      <c r="J222" s="11" t="s">
        <v>37</v>
      </c>
      <c r="K222" s="11" t="s">
        <v>37</v>
      </c>
      <c r="L222" s="11">
        <v>2</v>
      </c>
      <c r="M222" s="15">
        <v>202111</v>
      </c>
      <c r="N222" s="15">
        <v>202112</v>
      </c>
      <c r="O222" s="18" t="str">
        <f t="shared" si="16"/>
        <v/>
      </c>
      <c r="P222" s="18">
        <f t="shared" si="17"/>
        <v>400</v>
      </c>
      <c r="Q222" s="14" t="str">
        <f t="shared" si="18"/>
        <v/>
      </c>
      <c r="R222" s="14">
        <f t="shared" si="19"/>
        <v>400</v>
      </c>
      <c r="S222" s="10" t="s">
        <v>1220</v>
      </c>
      <c r="T222" s="11" t="s">
        <v>1216</v>
      </c>
      <c r="U222" s="11" t="s">
        <v>39</v>
      </c>
      <c r="V222" s="11" t="s">
        <v>104</v>
      </c>
      <c r="W222" s="11" t="s">
        <v>41</v>
      </c>
      <c r="X222" s="11" t="s">
        <v>1221</v>
      </c>
      <c r="Y222" s="10" t="s">
        <v>1222</v>
      </c>
      <c r="Z222" s="13" t="s">
        <v>1216</v>
      </c>
    </row>
    <row r="223" s="1" customFormat="1" ht="40.5" spans="1:26">
      <c r="A223" s="12">
        <v>218</v>
      </c>
      <c r="B223" s="11" t="s">
        <v>45</v>
      </c>
      <c r="C223" s="11" t="s">
        <v>1223</v>
      </c>
      <c r="D223" s="13" t="s">
        <v>1224</v>
      </c>
      <c r="E223" s="14" t="str">
        <f t="shared" si="15"/>
        <v>1男</v>
      </c>
      <c r="F223" s="10" t="s">
        <v>1225</v>
      </c>
      <c r="G223" s="15" t="s">
        <v>28</v>
      </c>
      <c r="H223" s="11" t="s">
        <v>576</v>
      </c>
      <c r="I223" s="11" t="s">
        <v>1226</v>
      </c>
      <c r="J223" s="11" t="s">
        <v>102</v>
      </c>
      <c r="K223" s="11"/>
      <c r="L223" s="11">
        <v>2</v>
      </c>
      <c r="M223" s="15">
        <v>202111</v>
      </c>
      <c r="N223" s="15">
        <v>202112</v>
      </c>
      <c r="O223" s="18" t="str">
        <f t="shared" si="16"/>
        <v/>
      </c>
      <c r="P223" s="18">
        <f t="shared" si="17"/>
        <v>400</v>
      </c>
      <c r="Q223" s="14" t="str">
        <f t="shared" si="18"/>
        <v/>
      </c>
      <c r="R223" s="14">
        <f t="shared" si="19"/>
        <v>400</v>
      </c>
      <c r="S223" s="10" t="s">
        <v>1227</v>
      </c>
      <c r="T223" s="11" t="s">
        <v>1223</v>
      </c>
      <c r="U223" s="11" t="s">
        <v>39</v>
      </c>
      <c r="V223" s="11" t="s">
        <v>104</v>
      </c>
      <c r="W223" s="11" t="s">
        <v>41</v>
      </c>
      <c r="X223" s="11" t="s">
        <v>1221</v>
      </c>
      <c r="Y223" s="10" t="s">
        <v>1222</v>
      </c>
      <c r="Z223" s="13" t="s">
        <v>1228</v>
      </c>
    </row>
    <row r="224" s="1" customFormat="1" ht="40.5" spans="1:26">
      <c r="A224" s="12">
        <v>219</v>
      </c>
      <c r="B224" s="11" t="s">
        <v>45</v>
      </c>
      <c r="C224" s="11" t="s">
        <v>1229</v>
      </c>
      <c r="D224" s="13" t="s">
        <v>75</v>
      </c>
      <c r="E224" s="14" t="str">
        <f t="shared" si="15"/>
        <v>1男</v>
      </c>
      <c r="F224" s="10" t="s">
        <v>1230</v>
      </c>
      <c r="G224" s="15" t="s">
        <v>28</v>
      </c>
      <c r="H224" s="11" t="s">
        <v>72</v>
      </c>
      <c r="I224" s="11" t="s">
        <v>1231</v>
      </c>
      <c r="J224" s="11" t="s">
        <v>37</v>
      </c>
      <c r="K224" s="11" t="s">
        <v>37</v>
      </c>
      <c r="L224" s="11">
        <v>2</v>
      </c>
      <c r="M224" s="15">
        <v>202111</v>
      </c>
      <c r="N224" s="15">
        <v>202112</v>
      </c>
      <c r="O224" s="18" t="str">
        <f t="shared" si="16"/>
        <v/>
      </c>
      <c r="P224" s="18">
        <f t="shared" si="17"/>
        <v>400</v>
      </c>
      <c r="Q224" s="14" t="str">
        <f t="shared" si="18"/>
        <v/>
      </c>
      <c r="R224" s="14">
        <f t="shared" si="19"/>
        <v>400</v>
      </c>
      <c r="S224" s="10" t="s">
        <v>1232</v>
      </c>
      <c r="T224" s="11" t="s">
        <v>1229</v>
      </c>
      <c r="U224" s="11" t="s">
        <v>39</v>
      </c>
      <c r="V224" s="11" t="s">
        <v>104</v>
      </c>
      <c r="W224" s="11" t="s">
        <v>41</v>
      </c>
      <c r="X224" s="11" t="s">
        <v>1221</v>
      </c>
      <c r="Y224" s="10" t="s">
        <v>1222</v>
      </c>
      <c r="Z224" s="13" t="s">
        <v>1233</v>
      </c>
    </row>
    <row r="225" s="1" customFormat="1" ht="40.5" spans="1:26">
      <c r="A225" s="12">
        <v>220</v>
      </c>
      <c r="B225" s="11" t="s">
        <v>45</v>
      </c>
      <c r="C225" s="11" t="s">
        <v>1234</v>
      </c>
      <c r="D225" s="13" t="s">
        <v>47</v>
      </c>
      <c r="E225" s="14" t="str">
        <f t="shared" si="15"/>
        <v>1男</v>
      </c>
      <c r="F225" s="10" t="s">
        <v>1235</v>
      </c>
      <c r="G225" s="15" t="s">
        <v>28</v>
      </c>
      <c r="H225" s="11" t="s">
        <v>101</v>
      </c>
      <c r="I225" s="11" t="s">
        <v>1236</v>
      </c>
      <c r="J225" s="11" t="s">
        <v>37</v>
      </c>
      <c r="K225" s="11" t="s">
        <v>37</v>
      </c>
      <c r="L225" s="11">
        <v>2</v>
      </c>
      <c r="M225" s="15">
        <v>202111</v>
      </c>
      <c r="N225" s="15">
        <v>202112</v>
      </c>
      <c r="O225" s="18" t="str">
        <f t="shared" si="16"/>
        <v/>
      </c>
      <c r="P225" s="18">
        <f t="shared" si="17"/>
        <v>400</v>
      </c>
      <c r="Q225" s="14" t="str">
        <f t="shared" si="18"/>
        <v/>
      </c>
      <c r="R225" s="14">
        <f t="shared" si="19"/>
        <v>400</v>
      </c>
      <c r="S225" s="10" t="s">
        <v>1237</v>
      </c>
      <c r="T225" s="11" t="s">
        <v>1234</v>
      </c>
      <c r="U225" s="11" t="s">
        <v>39</v>
      </c>
      <c r="V225" s="11" t="s">
        <v>104</v>
      </c>
      <c r="W225" s="11" t="s">
        <v>41</v>
      </c>
      <c r="X225" s="11" t="s">
        <v>1221</v>
      </c>
      <c r="Y225" s="10" t="s">
        <v>1222</v>
      </c>
      <c r="Z225" s="13" t="s">
        <v>1233</v>
      </c>
    </row>
    <row r="226" s="1" customFormat="1" ht="40.5" spans="1:26">
      <c r="A226" s="12">
        <v>221</v>
      </c>
      <c r="B226" s="11" t="s">
        <v>45</v>
      </c>
      <c r="C226" s="11" t="s">
        <v>1238</v>
      </c>
      <c r="D226" s="13" t="s">
        <v>248</v>
      </c>
      <c r="E226" s="14" t="str">
        <f t="shared" si="15"/>
        <v>1男</v>
      </c>
      <c r="F226" s="10" t="s">
        <v>1239</v>
      </c>
      <c r="G226" s="15" t="s">
        <v>28</v>
      </c>
      <c r="H226" s="11" t="s">
        <v>200</v>
      </c>
      <c r="I226" s="11" t="s">
        <v>1240</v>
      </c>
      <c r="J226" s="11" t="s">
        <v>102</v>
      </c>
      <c r="K226" s="11"/>
      <c r="L226" s="11">
        <v>2</v>
      </c>
      <c r="M226" s="15">
        <v>202111</v>
      </c>
      <c r="N226" s="15">
        <v>202112</v>
      </c>
      <c r="O226" s="18" t="str">
        <f t="shared" si="16"/>
        <v/>
      </c>
      <c r="P226" s="18">
        <f t="shared" si="17"/>
        <v>400</v>
      </c>
      <c r="Q226" s="14" t="str">
        <f t="shared" si="18"/>
        <v/>
      </c>
      <c r="R226" s="14">
        <f t="shared" si="19"/>
        <v>400</v>
      </c>
      <c r="S226" s="10" t="s">
        <v>1241</v>
      </c>
      <c r="T226" s="11" t="s">
        <v>1238</v>
      </c>
      <c r="U226" s="11" t="s">
        <v>39</v>
      </c>
      <c r="V226" s="11" t="s">
        <v>104</v>
      </c>
      <c r="W226" s="11" t="s">
        <v>41</v>
      </c>
      <c r="X226" s="11" t="s">
        <v>1221</v>
      </c>
      <c r="Y226" s="10" t="s">
        <v>1222</v>
      </c>
      <c r="Z226" s="11" t="s">
        <v>1238</v>
      </c>
    </row>
    <row r="227" s="1" customFormat="1" ht="40.5" spans="1:26">
      <c r="A227" s="12">
        <v>222</v>
      </c>
      <c r="B227" s="11" t="s">
        <v>45</v>
      </c>
      <c r="C227" s="11" t="s">
        <v>1228</v>
      </c>
      <c r="D227" s="13" t="s">
        <v>248</v>
      </c>
      <c r="E227" s="14" t="str">
        <f t="shared" si="15"/>
        <v>1男</v>
      </c>
      <c r="F227" s="10" t="s">
        <v>1242</v>
      </c>
      <c r="G227" s="15" t="s">
        <v>28</v>
      </c>
      <c r="H227" s="11" t="s">
        <v>200</v>
      </c>
      <c r="I227" s="11" t="s">
        <v>1240</v>
      </c>
      <c r="J227" s="11" t="s">
        <v>102</v>
      </c>
      <c r="K227" s="11"/>
      <c r="L227" s="11">
        <v>2</v>
      </c>
      <c r="M227" s="15">
        <v>202111</v>
      </c>
      <c r="N227" s="15">
        <v>202112</v>
      </c>
      <c r="O227" s="18" t="str">
        <f t="shared" si="16"/>
        <v/>
      </c>
      <c r="P227" s="18">
        <f t="shared" si="17"/>
        <v>400</v>
      </c>
      <c r="Q227" s="14" t="str">
        <f t="shared" si="18"/>
        <v/>
      </c>
      <c r="R227" s="14">
        <f t="shared" si="19"/>
        <v>400</v>
      </c>
      <c r="S227" s="10" t="s">
        <v>1243</v>
      </c>
      <c r="T227" s="11" t="s">
        <v>1228</v>
      </c>
      <c r="U227" s="11" t="s">
        <v>39</v>
      </c>
      <c r="V227" s="11" t="s">
        <v>104</v>
      </c>
      <c r="W227" s="11" t="s">
        <v>41</v>
      </c>
      <c r="X227" s="11" t="s">
        <v>1221</v>
      </c>
      <c r="Y227" s="10" t="s">
        <v>1222</v>
      </c>
      <c r="Z227" s="11" t="s">
        <v>1228</v>
      </c>
    </row>
    <row r="228" s="1" customFormat="1" ht="40.5" spans="1:26">
      <c r="A228" s="12">
        <v>223</v>
      </c>
      <c r="B228" s="11" t="s">
        <v>45</v>
      </c>
      <c r="C228" s="11" t="s">
        <v>1244</v>
      </c>
      <c r="D228" s="13" t="s">
        <v>86</v>
      </c>
      <c r="E228" s="14" t="str">
        <f t="shared" si="15"/>
        <v>1男</v>
      </c>
      <c r="F228" s="10" t="s">
        <v>1245</v>
      </c>
      <c r="G228" s="15" t="s">
        <v>28</v>
      </c>
      <c r="H228" s="11" t="s">
        <v>1218</v>
      </c>
      <c r="I228" s="11" t="s">
        <v>1246</v>
      </c>
      <c r="J228" s="11" t="s">
        <v>37</v>
      </c>
      <c r="K228" s="11" t="s">
        <v>37</v>
      </c>
      <c r="L228" s="11">
        <v>2</v>
      </c>
      <c r="M228" s="15">
        <v>202111</v>
      </c>
      <c r="N228" s="15">
        <v>202112</v>
      </c>
      <c r="O228" s="18" t="str">
        <f t="shared" si="16"/>
        <v/>
      </c>
      <c r="P228" s="18">
        <f t="shared" si="17"/>
        <v>400</v>
      </c>
      <c r="Q228" s="14" t="str">
        <f t="shared" si="18"/>
        <v/>
      </c>
      <c r="R228" s="14">
        <f t="shared" si="19"/>
        <v>400</v>
      </c>
      <c r="S228" s="10" t="s">
        <v>1247</v>
      </c>
      <c r="T228" s="11" t="s">
        <v>1244</v>
      </c>
      <c r="U228" s="11" t="s">
        <v>39</v>
      </c>
      <c r="V228" s="11" t="s">
        <v>104</v>
      </c>
      <c r="W228" s="11" t="s">
        <v>41</v>
      </c>
      <c r="X228" s="11" t="s">
        <v>1221</v>
      </c>
      <c r="Y228" s="10" t="s">
        <v>1222</v>
      </c>
      <c r="Z228" s="11" t="s">
        <v>1228</v>
      </c>
    </row>
    <row r="229" s="1" customFormat="1" ht="40.5" spans="1:26">
      <c r="A229" s="12">
        <v>224</v>
      </c>
      <c r="B229" s="11" t="s">
        <v>31</v>
      </c>
      <c r="C229" s="13" t="s">
        <v>1248</v>
      </c>
      <c r="D229" s="13" t="s">
        <v>1249</v>
      </c>
      <c r="E229" s="14" t="str">
        <f t="shared" si="15"/>
        <v>2女</v>
      </c>
      <c r="F229" s="10" t="s">
        <v>1250</v>
      </c>
      <c r="G229" s="15" t="s">
        <v>28</v>
      </c>
      <c r="H229" s="11" t="s">
        <v>532</v>
      </c>
      <c r="I229" s="11" t="s">
        <v>1251</v>
      </c>
      <c r="J229" s="11" t="s">
        <v>37</v>
      </c>
      <c r="K229" s="11" t="s">
        <v>37</v>
      </c>
      <c r="L229" s="11">
        <v>3</v>
      </c>
      <c r="M229" s="15">
        <v>202110</v>
      </c>
      <c r="N229" s="15">
        <v>202112</v>
      </c>
      <c r="O229" s="18" t="str">
        <f t="shared" si="16"/>
        <v/>
      </c>
      <c r="P229" s="18">
        <f t="shared" si="17"/>
        <v>600</v>
      </c>
      <c r="Q229" s="14" t="str">
        <f t="shared" si="18"/>
        <v/>
      </c>
      <c r="R229" s="14">
        <f t="shared" si="19"/>
        <v>600</v>
      </c>
      <c r="S229" s="10" t="s">
        <v>1252</v>
      </c>
      <c r="T229" s="13" t="s">
        <v>1248</v>
      </c>
      <c r="U229" s="11" t="s">
        <v>39</v>
      </c>
      <c r="V229" s="13" t="s">
        <v>40</v>
      </c>
      <c r="W229" s="11" t="s">
        <v>1253</v>
      </c>
      <c r="X229" s="11" t="s">
        <v>1254</v>
      </c>
      <c r="Y229" s="10" t="s">
        <v>1255</v>
      </c>
      <c r="Z229" s="11" t="s">
        <v>1256</v>
      </c>
    </row>
    <row r="230" s="1" customFormat="1" ht="54" spans="1:26">
      <c r="A230" s="12">
        <v>225</v>
      </c>
      <c r="B230" s="11" t="s">
        <v>31</v>
      </c>
      <c r="C230" s="13" t="s">
        <v>1257</v>
      </c>
      <c r="D230" s="13" t="s">
        <v>1018</v>
      </c>
      <c r="E230" s="14" t="str">
        <f t="shared" si="15"/>
        <v>2女</v>
      </c>
      <c r="F230" s="10" t="s">
        <v>1258</v>
      </c>
      <c r="G230" s="15" t="s">
        <v>28</v>
      </c>
      <c r="H230" s="11" t="s">
        <v>532</v>
      </c>
      <c r="I230" s="11" t="s">
        <v>1259</v>
      </c>
      <c r="J230" s="11" t="s">
        <v>37</v>
      </c>
      <c r="K230" s="11" t="s">
        <v>37</v>
      </c>
      <c r="L230" s="11">
        <v>3</v>
      </c>
      <c r="M230" s="15">
        <v>202110</v>
      </c>
      <c r="N230" s="15">
        <v>202112</v>
      </c>
      <c r="O230" s="18" t="str">
        <f t="shared" si="16"/>
        <v/>
      </c>
      <c r="P230" s="18">
        <f t="shared" si="17"/>
        <v>600</v>
      </c>
      <c r="Q230" s="14" t="str">
        <f t="shared" si="18"/>
        <v/>
      </c>
      <c r="R230" s="14">
        <f t="shared" si="19"/>
        <v>600</v>
      </c>
      <c r="S230" s="10" t="s">
        <v>1260</v>
      </c>
      <c r="T230" s="13" t="s">
        <v>1257</v>
      </c>
      <c r="U230" s="11" t="s">
        <v>39</v>
      </c>
      <c r="V230" s="13" t="s">
        <v>40</v>
      </c>
      <c r="W230" s="11" t="s">
        <v>1253</v>
      </c>
      <c r="X230" s="11" t="s">
        <v>1254</v>
      </c>
      <c r="Y230" s="10" t="s">
        <v>1255</v>
      </c>
      <c r="Z230" s="13" t="s">
        <v>1261</v>
      </c>
    </row>
    <row r="231" s="1" customFormat="1" ht="40.5" spans="1:26">
      <c r="A231" s="12">
        <v>226</v>
      </c>
      <c r="B231" s="11" t="s">
        <v>31</v>
      </c>
      <c r="C231" s="13" t="s">
        <v>1262</v>
      </c>
      <c r="D231" s="13" t="s">
        <v>86</v>
      </c>
      <c r="E231" s="14" t="str">
        <f t="shared" si="15"/>
        <v>1男</v>
      </c>
      <c r="F231" s="10" t="s">
        <v>1263</v>
      </c>
      <c r="G231" s="15" t="s">
        <v>28</v>
      </c>
      <c r="H231" s="11" t="s">
        <v>1201</v>
      </c>
      <c r="I231" s="11" t="s">
        <v>1264</v>
      </c>
      <c r="J231" s="11" t="s">
        <v>37</v>
      </c>
      <c r="K231" s="11" t="s">
        <v>37</v>
      </c>
      <c r="L231" s="11">
        <v>3</v>
      </c>
      <c r="M231" s="15">
        <v>202110</v>
      </c>
      <c r="N231" s="15">
        <v>202112</v>
      </c>
      <c r="O231" s="18" t="str">
        <f t="shared" si="16"/>
        <v/>
      </c>
      <c r="P231" s="18">
        <f t="shared" si="17"/>
        <v>600</v>
      </c>
      <c r="Q231" s="14" t="str">
        <f t="shared" si="18"/>
        <v/>
      </c>
      <c r="R231" s="14">
        <f t="shared" si="19"/>
        <v>600</v>
      </c>
      <c r="S231" s="10" t="s">
        <v>1265</v>
      </c>
      <c r="T231" s="13" t="s">
        <v>1262</v>
      </c>
      <c r="U231" s="11" t="s">
        <v>39</v>
      </c>
      <c r="V231" s="13" t="s">
        <v>40</v>
      </c>
      <c r="W231" s="11" t="s">
        <v>1253</v>
      </c>
      <c r="X231" s="11" t="s">
        <v>1254</v>
      </c>
      <c r="Y231" s="10" t="s">
        <v>1255</v>
      </c>
      <c r="Z231" s="11" t="s">
        <v>1266</v>
      </c>
    </row>
    <row r="232" s="1" customFormat="1" ht="40.5" spans="1:26">
      <c r="A232" s="12">
        <v>227</v>
      </c>
      <c r="B232" s="11" t="s">
        <v>31</v>
      </c>
      <c r="C232" s="13" t="s">
        <v>1267</v>
      </c>
      <c r="D232" s="13" t="s">
        <v>54</v>
      </c>
      <c r="E232" s="14" t="str">
        <f t="shared" si="15"/>
        <v>1男</v>
      </c>
      <c r="F232" s="10" t="s">
        <v>1268</v>
      </c>
      <c r="G232" s="15" t="s">
        <v>28</v>
      </c>
      <c r="H232" s="11" t="s">
        <v>1269</v>
      </c>
      <c r="I232" s="11" t="s">
        <v>1270</v>
      </c>
      <c r="J232" s="11" t="s">
        <v>37</v>
      </c>
      <c r="K232" s="11" t="s">
        <v>37</v>
      </c>
      <c r="L232" s="11">
        <v>3</v>
      </c>
      <c r="M232" s="15">
        <v>202110</v>
      </c>
      <c r="N232" s="15">
        <v>202112</v>
      </c>
      <c r="O232" s="18" t="str">
        <f t="shared" si="16"/>
        <v/>
      </c>
      <c r="P232" s="18">
        <f t="shared" si="17"/>
        <v>600</v>
      </c>
      <c r="Q232" s="14" t="str">
        <f t="shared" si="18"/>
        <v/>
      </c>
      <c r="R232" s="14">
        <f t="shared" si="19"/>
        <v>600</v>
      </c>
      <c r="S232" s="10" t="s">
        <v>1271</v>
      </c>
      <c r="T232" s="13" t="s">
        <v>1267</v>
      </c>
      <c r="U232" s="11" t="s">
        <v>39</v>
      </c>
      <c r="V232" s="13" t="s">
        <v>40</v>
      </c>
      <c r="W232" s="11" t="s">
        <v>1253</v>
      </c>
      <c r="X232" s="11" t="s">
        <v>1254</v>
      </c>
      <c r="Y232" s="10" t="s">
        <v>1255</v>
      </c>
      <c r="Z232" s="13" t="s">
        <v>1267</v>
      </c>
    </row>
    <row r="233" s="1" customFormat="1" ht="40.5" spans="1:26">
      <c r="A233" s="12">
        <v>228</v>
      </c>
      <c r="B233" s="11" t="s">
        <v>31</v>
      </c>
      <c r="C233" s="13" t="s">
        <v>1272</v>
      </c>
      <c r="D233" s="13" t="s">
        <v>239</v>
      </c>
      <c r="E233" s="14" t="str">
        <f t="shared" si="15"/>
        <v>1男</v>
      </c>
      <c r="F233" s="10" t="s">
        <v>1273</v>
      </c>
      <c r="G233" s="15" t="s">
        <v>28</v>
      </c>
      <c r="H233" s="11" t="s">
        <v>532</v>
      </c>
      <c r="I233" s="11" t="s">
        <v>1274</v>
      </c>
      <c r="J233" s="11" t="s">
        <v>325</v>
      </c>
      <c r="K233" s="11">
        <v>2021</v>
      </c>
      <c r="L233" s="11">
        <v>3</v>
      </c>
      <c r="M233" s="15">
        <v>202110</v>
      </c>
      <c r="N233" s="15">
        <v>202112</v>
      </c>
      <c r="O233" s="18" t="str">
        <f t="shared" si="16"/>
        <v/>
      </c>
      <c r="P233" s="18">
        <f t="shared" si="17"/>
        <v>600</v>
      </c>
      <c r="Q233" s="14">
        <f t="shared" si="18"/>
        <v>800</v>
      </c>
      <c r="R233" s="14">
        <f t="shared" si="19"/>
        <v>1400</v>
      </c>
      <c r="S233" s="10" t="s">
        <v>1275</v>
      </c>
      <c r="T233" s="13" t="s">
        <v>1272</v>
      </c>
      <c r="U233" s="11" t="s">
        <v>39</v>
      </c>
      <c r="V233" s="13" t="s">
        <v>40</v>
      </c>
      <c r="W233" s="11" t="s">
        <v>1253</v>
      </c>
      <c r="X233" s="11" t="s">
        <v>1254</v>
      </c>
      <c r="Y233" s="10" t="s">
        <v>1255</v>
      </c>
      <c r="Z233" s="11" t="s">
        <v>1266</v>
      </c>
    </row>
    <row r="234" s="1" customFormat="1" ht="40.5" spans="1:26">
      <c r="A234" s="12">
        <v>229</v>
      </c>
      <c r="B234" s="11" t="s">
        <v>45</v>
      </c>
      <c r="C234" s="13" t="s">
        <v>1276</v>
      </c>
      <c r="D234" s="13" t="s">
        <v>227</v>
      </c>
      <c r="E234" s="14" t="str">
        <f t="shared" si="15"/>
        <v>2女</v>
      </c>
      <c r="F234" s="10" t="s">
        <v>1277</v>
      </c>
      <c r="G234" s="15" t="s">
        <v>28</v>
      </c>
      <c r="H234" s="11" t="s">
        <v>532</v>
      </c>
      <c r="I234" s="11" t="s">
        <v>1278</v>
      </c>
      <c r="J234" s="11" t="s">
        <v>37</v>
      </c>
      <c r="K234" s="11" t="s">
        <v>37</v>
      </c>
      <c r="L234" s="11">
        <v>4</v>
      </c>
      <c r="M234" s="15">
        <v>202109</v>
      </c>
      <c r="N234" s="15">
        <v>202112</v>
      </c>
      <c r="O234" s="18" t="str">
        <f t="shared" si="16"/>
        <v/>
      </c>
      <c r="P234" s="18">
        <f t="shared" si="17"/>
        <v>800</v>
      </c>
      <c r="Q234" s="14" t="str">
        <f t="shared" si="18"/>
        <v/>
      </c>
      <c r="R234" s="14">
        <f t="shared" si="19"/>
        <v>800</v>
      </c>
      <c r="S234" s="10" t="s">
        <v>1279</v>
      </c>
      <c r="T234" s="13" t="s">
        <v>1276</v>
      </c>
      <c r="U234" s="11" t="s">
        <v>39</v>
      </c>
      <c r="V234" s="13" t="s">
        <v>40</v>
      </c>
      <c r="W234" s="11" t="s">
        <v>1253</v>
      </c>
      <c r="X234" s="11" t="s">
        <v>1254</v>
      </c>
      <c r="Y234" s="10" t="s">
        <v>1255</v>
      </c>
      <c r="Z234" s="13" t="s">
        <v>1280</v>
      </c>
    </row>
    <row r="235" s="1" customFormat="1" ht="40.5" spans="1:26">
      <c r="A235" s="12">
        <v>230</v>
      </c>
      <c r="B235" s="11" t="s">
        <v>45</v>
      </c>
      <c r="C235" s="13" t="s">
        <v>1281</v>
      </c>
      <c r="D235" s="13" t="s">
        <v>1282</v>
      </c>
      <c r="E235" s="14" t="str">
        <f t="shared" si="15"/>
        <v>2女</v>
      </c>
      <c r="F235" s="10" t="s">
        <v>1283</v>
      </c>
      <c r="G235" s="15" t="s">
        <v>28</v>
      </c>
      <c r="H235" s="11" t="s">
        <v>1284</v>
      </c>
      <c r="I235" s="11" t="s">
        <v>1285</v>
      </c>
      <c r="J235" s="11" t="s">
        <v>37</v>
      </c>
      <c r="K235" s="11" t="s">
        <v>37</v>
      </c>
      <c r="L235" s="11">
        <v>3</v>
      </c>
      <c r="M235" s="15">
        <v>202110</v>
      </c>
      <c r="N235" s="15">
        <v>202112</v>
      </c>
      <c r="O235" s="18" t="str">
        <f t="shared" si="16"/>
        <v/>
      </c>
      <c r="P235" s="18">
        <f t="shared" si="17"/>
        <v>600</v>
      </c>
      <c r="Q235" s="14" t="str">
        <f t="shared" si="18"/>
        <v/>
      </c>
      <c r="R235" s="14">
        <f t="shared" si="19"/>
        <v>600</v>
      </c>
      <c r="S235" s="10" t="s">
        <v>1286</v>
      </c>
      <c r="T235" s="13" t="s">
        <v>1281</v>
      </c>
      <c r="U235" s="11" t="s">
        <v>39</v>
      </c>
      <c r="V235" s="13" t="s">
        <v>40</v>
      </c>
      <c r="W235" s="11" t="s">
        <v>41</v>
      </c>
      <c r="X235" s="11" t="s">
        <v>465</v>
      </c>
      <c r="Y235" s="10" t="s">
        <v>466</v>
      </c>
      <c r="Z235" s="13" t="s">
        <v>1287</v>
      </c>
    </row>
    <row r="236" s="1" customFormat="1" ht="40.5" spans="1:26">
      <c r="A236" s="12">
        <v>231</v>
      </c>
      <c r="B236" s="11" t="s">
        <v>45</v>
      </c>
      <c r="C236" s="13" t="s">
        <v>1287</v>
      </c>
      <c r="D236" s="13" t="s">
        <v>427</v>
      </c>
      <c r="E236" s="14" t="str">
        <f t="shared" si="15"/>
        <v>1男</v>
      </c>
      <c r="F236" s="10" t="s">
        <v>1288</v>
      </c>
      <c r="G236" s="15" t="s">
        <v>28</v>
      </c>
      <c r="H236" s="11" t="s">
        <v>200</v>
      </c>
      <c r="I236" s="11" t="s">
        <v>89</v>
      </c>
      <c r="J236" s="11" t="s">
        <v>102</v>
      </c>
      <c r="K236" s="11"/>
      <c r="L236" s="11">
        <v>3</v>
      </c>
      <c r="M236" s="15">
        <v>202110</v>
      </c>
      <c r="N236" s="15">
        <v>202112</v>
      </c>
      <c r="O236" s="18" t="str">
        <f t="shared" si="16"/>
        <v/>
      </c>
      <c r="P236" s="18">
        <f t="shared" si="17"/>
        <v>600</v>
      </c>
      <c r="Q236" s="14" t="str">
        <f t="shared" si="18"/>
        <v/>
      </c>
      <c r="R236" s="14">
        <f t="shared" si="19"/>
        <v>600</v>
      </c>
      <c r="S236" s="10" t="s">
        <v>1289</v>
      </c>
      <c r="T236" s="13" t="s">
        <v>1287</v>
      </c>
      <c r="U236" s="11" t="s">
        <v>39</v>
      </c>
      <c r="V236" s="13" t="s">
        <v>40</v>
      </c>
      <c r="W236" s="11" t="s">
        <v>41</v>
      </c>
      <c r="X236" s="11" t="s">
        <v>465</v>
      </c>
      <c r="Y236" s="10" t="s">
        <v>466</v>
      </c>
      <c r="Z236" s="13" t="s">
        <v>1287</v>
      </c>
    </row>
    <row r="237" s="2" customFormat="1" ht="40.5" spans="1:26">
      <c r="A237" s="12">
        <v>232</v>
      </c>
      <c r="B237" s="11" t="s">
        <v>31</v>
      </c>
      <c r="C237" s="11" t="s">
        <v>1290</v>
      </c>
      <c r="D237" s="11" t="s">
        <v>1291</v>
      </c>
      <c r="E237" s="14" t="s">
        <v>436</v>
      </c>
      <c r="F237" s="10" t="s">
        <v>1292</v>
      </c>
      <c r="G237" s="15" t="s">
        <v>28</v>
      </c>
      <c r="H237" s="11" t="s">
        <v>1293</v>
      </c>
      <c r="I237" s="11" t="s">
        <v>1294</v>
      </c>
      <c r="J237" s="11" t="s">
        <v>37</v>
      </c>
      <c r="K237" s="11" t="s">
        <v>37</v>
      </c>
      <c r="L237" s="11">
        <v>2</v>
      </c>
      <c r="M237" s="15">
        <v>202111</v>
      </c>
      <c r="N237" s="15">
        <v>202112</v>
      </c>
      <c r="O237" s="18" t="s">
        <v>195</v>
      </c>
      <c r="P237" s="18">
        <v>400</v>
      </c>
      <c r="Q237" s="14" t="s">
        <v>195</v>
      </c>
      <c r="R237" s="14">
        <v>400</v>
      </c>
      <c r="S237" s="10" t="s">
        <v>1295</v>
      </c>
      <c r="T237" s="11" t="s">
        <v>1290</v>
      </c>
      <c r="U237" s="11" t="s">
        <v>39</v>
      </c>
      <c r="V237" s="11" t="s">
        <v>40</v>
      </c>
      <c r="W237" s="11" t="s">
        <v>41</v>
      </c>
      <c r="X237" s="11" t="s">
        <v>465</v>
      </c>
      <c r="Y237" s="10" t="s">
        <v>466</v>
      </c>
      <c r="Z237" s="11" t="s">
        <v>1296</v>
      </c>
    </row>
    <row r="238" s="2" customFormat="1" ht="40.5" spans="1:26">
      <c r="A238" s="12">
        <v>233</v>
      </c>
      <c r="B238" s="11" t="s">
        <v>31</v>
      </c>
      <c r="C238" s="11" t="s">
        <v>1296</v>
      </c>
      <c r="D238" s="11" t="s">
        <v>99</v>
      </c>
      <c r="E238" s="14" t="s">
        <v>191</v>
      </c>
      <c r="F238" s="10" t="s">
        <v>1297</v>
      </c>
      <c r="G238" s="15" t="s">
        <v>28</v>
      </c>
      <c r="H238" s="11" t="s">
        <v>1298</v>
      </c>
      <c r="I238" s="11" t="s">
        <v>1299</v>
      </c>
      <c r="J238" s="11" t="s">
        <v>102</v>
      </c>
      <c r="K238" s="11"/>
      <c r="L238" s="11">
        <v>2</v>
      </c>
      <c r="M238" s="15">
        <v>202111</v>
      </c>
      <c r="N238" s="15">
        <v>202112</v>
      </c>
      <c r="O238" s="18" t="s">
        <v>195</v>
      </c>
      <c r="P238" s="18">
        <v>400</v>
      </c>
      <c r="Q238" s="14" t="s">
        <v>195</v>
      </c>
      <c r="R238" s="14">
        <v>400</v>
      </c>
      <c r="S238" s="10" t="s">
        <v>196</v>
      </c>
      <c r="T238" s="11" t="s">
        <v>1296</v>
      </c>
      <c r="U238" s="11" t="s">
        <v>39</v>
      </c>
      <c r="V238" s="11" t="s">
        <v>40</v>
      </c>
      <c r="W238" s="11" t="s">
        <v>41</v>
      </c>
      <c r="X238" s="11" t="s">
        <v>465</v>
      </c>
      <c r="Y238" s="10" t="s">
        <v>466</v>
      </c>
      <c r="Z238" s="11" t="s">
        <v>1296</v>
      </c>
    </row>
    <row r="239" s="1" customFormat="1" ht="40.5" spans="1:26">
      <c r="A239" s="12">
        <v>234</v>
      </c>
      <c r="B239" s="11" t="s">
        <v>31</v>
      </c>
      <c r="C239" s="13" t="s">
        <v>1300</v>
      </c>
      <c r="D239" s="13" t="s">
        <v>54</v>
      </c>
      <c r="E239" s="14" t="str">
        <f t="shared" si="15"/>
        <v>1男</v>
      </c>
      <c r="F239" s="10" t="s">
        <v>1301</v>
      </c>
      <c r="G239" s="15" t="s">
        <v>28</v>
      </c>
      <c r="H239" s="11" t="s">
        <v>101</v>
      </c>
      <c r="I239" s="11" t="s">
        <v>89</v>
      </c>
      <c r="J239" s="11" t="s">
        <v>102</v>
      </c>
      <c r="K239" s="11"/>
      <c r="L239" s="11">
        <v>3</v>
      </c>
      <c r="M239" s="15">
        <v>202110</v>
      </c>
      <c r="N239" s="15">
        <v>202112</v>
      </c>
      <c r="O239" s="18" t="str">
        <f t="shared" si="16"/>
        <v/>
      </c>
      <c r="P239" s="18">
        <f t="shared" si="17"/>
        <v>600</v>
      </c>
      <c r="Q239" s="14" t="str">
        <f t="shared" si="18"/>
        <v/>
      </c>
      <c r="R239" s="14">
        <f t="shared" si="19"/>
        <v>600</v>
      </c>
      <c r="S239" s="13" t="s">
        <v>1302</v>
      </c>
      <c r="T239" s="13" t="s">
        <v>1300</v>
      </c>
      <c r="U239" s="11" t="s">
        <v>39</v>
      </c>
      <c r="V239" s="13" t="s">
        <v>40</v>
      </c>
      <c r="W239" s="11" t="s">
        <v>41</v>
      </c>
      <c r="X239" s="11" t="s">
        <v>465</v>
      </c>
      <c r="Y239" s="10" t="s">
        <v>466</v>
      </c>
      <c r="Z239" s="13" t="s">
        <v>1300</v>
      </c>
    </row>
    <row r="240" s="1" customFormat="1" ht="40.5" spans="1:26">
      <c r="A240" s="12">
        <v>235</v>
      </c>
      <c r="B240" s="11" t="s">
        <v>31</v>
      </c>
      <c r="C240" s="13" t="s">
        <v>1303</v>
      </c>
      <c r="D240" s="13" t="s">
        <v>1304</v>
      </c>
      <c r="E240" s="14" t="str">
        <f t="shared" si="15"/>
        <v>2女</v>
      </c>
      <c r="F240" s="10" t="s">
        <v>1305</v>
      </c>
      <c r="G240" s="15" t="s">
        <v>28</v>
      </c>
      <c r="H240" s="11" t="s">
        <v>1306</v>
      </c>
      <c r="I240" s="11" t="s">
        <v>1307</v>
      </c>
      <c r="J240" s="11" t="s">
        <v>37</v>
      </c>
      <c r="K240" s="11" t="s">
        <v>37</v>
      </c>
      <c r="L240" s="11">
        <v>3</v>
      </c>
      <c r="M240" s="15">
        <v>202110</v>
      </c>
      <c r="N240" s="15">
        <v>202112</v>
      </c>
      <c r="O240" s="18" t="str">
        <f t="shared" si="16"/>
        <v/>
      </c>
      <c r="P240" s="18">
        <f t="shared" si="17"/>
        <v>600</v>
      </c>
      <c r="Q240" s="14" t="str">
        <f t="shared" si="18"/>
        <v/>
      </c>
      <c r="R240" s="14">
        <f t="shared" si="19"/>
        <v>600</v>
      </c>
      <c r="S240" s="10" t="s">
        <v>1308</v>
      </c>
      <c r="T240" s="13" t="s">
        <v>1303</v>
      </c>
      <c r="U240" s="11" t="s">
        <v>39</v>
      </c>
      <c r="V240" s="13" t="s">
        <v>40</v>
      </c>
      <c r="W240" s="11" t="s">
        <v>41</v>
      </c>
      <c r="X240" s="11" t="s">
        <v>465</v>
      </c>
      <c r="Y240" s="10" t="s">
        <v>466</v>
      </c>
      <c r="Z240" s="13" t="s">
        <v>1309</v>
      </c>
    </row>
    <row r="241" s="1" customFormat="1" ht="40.5" spans="1:26">
      <c r="A241" s="12">
        <v>236</v>
      </c>
      <c r="B241" s="11" t="s">
        <v>31</v>
      </c>
      <c r="C241" s="13" t="s">
        <v>1309</v>
      </c>
      <c r="D241" s="13" t="s">
        <v>223</v>
      </c>
      <c r="E241" s="14" t="str">
        <f t="shared" si="15"/>
        <v>1男</v>
      </c>
      <c r="F241" s="10" t="s">
        <v>1310</v>
      </c>
      <c r="G241" s="10" t="s">
        <v>28</v>
      </c>
      <c r="H241" s="11" t="s">
        <v>1298</v>
      </c>
      <c r="I241" s="11" t="s">
        <v>854</v>
      </c>
      <c r="J241" s="11" t="s">
        <v>102</v>
      </c>
      <c r="K241" s="11"/>
      <c r="L241" s="15">
        <v>3</v>
      </c>
      <c r="M241" s="15">
        <v>202110</v>
      </c>
      <c r="N241" s="15">
        <v>202112</v>
      </c>
      <c r="O241" s="18" t="str">
        <f t="shared" si="16"/>
        <v/>
      </c>
      <c r="P241" s="18">
        <f t="shared" si="17"/>
        <v>600</v>
      </c>
      <c r="Q241" s="14" t="str">
        <f t="shared" si="18"/>
        <v/>
      </c>
      <c r="R241" s="14">
        <f t="shared" si="19"/>
        <v>600</v>
      </c>
      <c r="S241" s="11" t="s">
        <v>1311</v>
      </c>
      <c r="T241" s="13" t="s">
        <v>1309</v>
      </c>
      <c r="U241" s="11" t="s">
        <v>39</v>
      </c>
      <c r="V241" s="13" t="s">
        <v>40</v>
      </c>
      <c r="W241" s="11" t="s">
        <v>41</v>
      </c>
      <c r="X241" s="11" t="s">
        <v>465</v>
      </c>
      <c r="Y241" s="10" t="s">
        <v>466</v>
      </c>
      <c r="Z241" s="13" t="s">
        <v>1309</v>
      </c>
    </row>
    <row r="242" s="1" customFormat="1" ht="40.5" spans="1:26">
      <c r="A242" s="12">
        <v>237</v>
      </c>
      <c r="B242" s="11" t="s">
        <v>45</v>
      </c>
      <c r="C242" s="13" t="s">
        <v>1312</v>
      </c>
      <c r="D242" s="13" t="s">
        <v>70</v>
      </c>
      <c r="E242" s="14" t="str">
        <f t="shared" si="15"/>
        <v>1男</v>
      </c>
      <c r="F242" s="10" t="s">
        <v>1313</v>
      </c>
      <c r="G242" s="15" t="s">
        <v>28</v>
      </c>
      <c r="H242" s="11" t="s">
        <v>1314</v>
      </c>
      <c r="I242" s="11" t="s">
        <v>1315</v>
      </c>
      <c r="J242" s="11" t="s">
        <v>102</v>
      </c>
      <c r="K242" s="11"/>
      <c r="L242" s="11">
        <v>3</v>
      </c>
      <c r="M242" s="15">
        <v>202110</v>
      </c>
      <c r="N242" s="15">
        <v>202112</v>
      </c>
      <c r="O242" s="18" t="str">
        <f t="shared" si="16"/>
        <v/>
      </c>
      <c r="P242" s="18">
        <f t="shared" si="17"/>
        <v>600</v>
      </c>
      <c r="Q242" s="14" t="str">
        <f t="shared" si="18"/>
        <v/>
      </c>
      <c r="R242" s="14">
        <f t="shared" si="19"/>
        <v>600</v>
      </c>
      <c r="S242" s="10" t="s">
        <v>1316</v>
      </c>
      <c r="T242" s="13" t="s">
        <v>1312</v>
      </c>
      <c r="U242" s="11" t="s">
        <v>39</v>
      </c>
      <c r="V242" s="13" t="s">
        <v>40</v>
      </c>
      <c r="W242" s="11" t="s">
        <v>41</v>
      </c>
      <c r="X242" s="11" t="s">
        <v>465</v>
      </c>
      <c r="Y242" s="10" t="s">
        <v>466</v>
      </c>
      <c r="Z242" s="13" t="s">
        <v>1317</v>
      </c>
    </row>
    <row r="243" s="1" customFormat="1" ht="40.5" spans="1:26">
      <c r="A243" s="12">
        <v>238</v>
      </c>
      <c r="B243" s="11" t="s">
        <v>45</v>
      </c>
      <c r="C243" s="13" t="s">
        <v>1318</v>
      </c>
      <c r="D243" s="13" t="s">
        <v>130</v>
      </c>
      <c r="E243" s="14" t="str">
        <f t="shared" si="15"/>
        <v>2女</v>
      </c>
      <c r="F243" s="10" t="s">
        <v>1319</v>
      </c>
      <c r="G243" s="15" t="s">
        <v>28</v>
      </c>
      <c r="H243" s="11" t="s">
        <v>1320</v>
      </c>
      <c r="I243" s="11" t="s">
        <v>726</v>
      </c>
      <c r="J243" s="11" t="s">
        <v>37</v>
      </c>
      <c r="K243" s="11" t="s">
        <v>37</v>
      </c>
      <c r="L243" s="11">
        <v>3</v>
      </c>
      <c r="M243" s="15">
        <v>202110</v>
      </c>
      <c r="N243" s="15">
        <v>202112</v>
      </c>
      <c r="O243" s="18" t="str">
        <f t="shared" si="16"/>
        <v/>
      </c>
      <c r="P243" s="18">
        <f t="shared" si="17"/>
        <v>600</v>
      </c>
      <c r="Q243" s="14" t="str">
        <f t="shared" si="18"/>
        <v/>
      </c>
      <c r="R243" s="14">
        <f t="shared" si="19"/>
        <v>600</v>
      </c>
      <c r="S243" s="10" t="s">
        <v>1321</v>
      </c>
      <c r="T243" s="13" t="s">
        <v>1318</v>
      </c>
      <c r="U243" s="11" t="s">
        <v>39</v>
      </c>
      <c r="V243" s="13" t="s">
        <v>40</v>
      </c>
      <c r="W243" s="11" t="s">
        <v>41</v>
      </c>
      <c r="X243" s="11" t="s">
        <v>465</v>
      </c>
      <c r="Y243" s="10" t="s">
        <v>466</v>
      </c>
      <c r="Z243" s="10" t="s">
        <v>1322</v>
      </c>
    </row>
    <row r="244" s="1" customFormat="1" ht="40.5" spans="1:26">
      <c r="A244" s="12">
        <v>239</v>
      </c>
      <c r="B244" s="11" t="s">
        <v>45</v>
      </c>
      <c r="C244" s="13" t="s">
        <v>1323</v>
      </c>
      <c r="D244" s="13" t="s">
        <v>872</v>
      </c>
      <c r="E244" s="14" t="str">
        <f t="shared" si="15"/>
        <v>2女</v>
      </c>
      <c r="F244" s="10" t="s">
        <v>1324</v>
      </c>
      <c r="G244" s="15" t="s">
        <v>28</v>
      </c>
      <c r="H244" s="11" t="s">
        <v>1320</v>
      </c>
      <c r="I244" s="11" t="s">
        <v>1325</v>
      </c>
      <c r="J244" s="11" t="s">
        <v>37</v>
      </c>
      <c r="K244" s="11" t="s">
        <v>37</v>
      </c>
      <c r="L244" s="11">
        <v>3</v>
      </c>
      <c r="M244" s="15">
        <v>202110</v>
      </c>
      <c r="N244" s="15">
        <v>202112</v>
      </c>
      <c r="O244" s="18" t="str">
        <f t="shared" si="16"/>
        <v/>
      </c>
      <c r="P244" s="18">
        <f t="shared" si="17"/>
        <v>600</v>
      </c>
      <c r="Q244" s="14" t="str">
        <f t="shared" si="18"/>
        <v/>
      </c>
      <c r="R244" s="14">
        <f t="shared" si="19"/>
        <v>600</v>
      </c>
      <c r="S244" s="10" t="s">
        <v>1326</v>
      </c>
      <c r="T244" s="13" t="s">
        <v>1323</v>
      </c>
      <c r="U244" s="11" t="s">
        <v>39</v>
      </c>
      <c r="V244" s="13" t="s">
        <v>40</v>
      </c>
      <c r="W244" s="11" t="s">
        <v>41</v>
      </c>
      <c r="X244" s="11" t="s">
        <v>465</v>
      </c>
      <c r="Y244" s="10" t="s">
        <v>466</v>
      </c>
      <c r="Z244" s="10" t="s">
        <v>1322</v>
      </c>
    </row>
    <row r="245" s="1" customFormat="1" ht="40.5" spans="1:26">
      <c r="A245" s="12">
        <v>240</v>
      </c>
      <c r="B245" s="11" t="s">
        <v>45</v>
      </c>
      <c r="C245" s="13" t="s">
        <v>1327</v>
      </c>
      <c r="D245" s="13" t="s">
        <v>223</v>
      </c>
      <c r="E245" s="14" t="str">
        <f t="shared" si="15"/>
        <v>1男</v>
      </c>
      <c r="F245" s="10" t="s">
        <v>1328</v>
      </c>
      <c r="G245" s="15" t="s">
        <v>28</v>
      </c>
      <c r="H245" s="11" t="s">
        <v>1329</v>
      </c>
      <c r="I245" s="11" t="s">
        <v>1330</v>
      </c>
      <c r="J245" s="11" t="s">
        <v>102</v>
      </c>
      <c r="K245" s="11"/>
      <c r="L245" s="11">
        <v>3</v>
      </c>
      <c r="M245" s="15">
        <v>202110</v>
      </c>
      <c r="N245" s="15">
        <v>202112</v>
      </c>
      <c r="O245" s="18" t="str">
        <f t="shared" si="16"/>
        <v/>
      </c>
      <c r="P245" s="18">
        <f t="shared" si="17"/>
        <v>600</v>
      </c>
      <c r="Q245" s="14" t="str">
        <f t="shared" si="18"/>
        <v/>
      </c>
      <c r="R245" s="14">
        <f t="shared" si="19"/>
        <v>600</v>
      </c>
      <c r="S245" s="10" t="s">
        <v>1331</v>
      </c>
      <c r="T245" s="13" t="s">
        <v>1327</v>
      </c>
      <c r="U245" s="11" t="s">
        <v>39</v>
      </c>
      <c r="V245" s="13" t="s">
        <v>40</v>
      </c>
      <c r="W245" s="11" t="s">
        <v>41</v>
      </c>
      <c r="X245" s="11" t="s">
        <v>465</v>
      </c>
      <c r="Y245" s="10" t="s">
        <v>466</v>
      </c>
      <c r="Z245" s="10" t="s">
        <v>1322</v>
      </c>
    </row>
    <row r="246" s="1" customFormat="1" ht="40.5" spans="1:26">
      <c r="A246" s="12">
        <v>241</v>
      </c>
      <c r="B246" s="11" t="s">
        <v>45</v>
      </c>
      <c r="C246" s="13" t="s">
        <v>1332</v>
      </c>
      <c r="D246" s="13" t="s">
        <v>296</v>
      </c>
      <c r="E246" s="14" t="str">
        <f t="shared" si="15"/>
        <v>1男</v>
      </c>
      <c r="F246" s="10" t="s">
        <v>1333</v>
      </c>
      <c r="G246" s="15" t="s">
        <v>28</v>
      </c>
      <c r="H246" s="11" t="s">
        <v>101</v>
      </c>
      <c r="I246" s="11" t="s">
        <v>1334</v>
      </c>
      <c r="J246" s="11" t="s">
        <v>102</v>
      </c>
      <c r="K246" s="11"/>
      <c r="L246" s="11">
        <v>3</v>
      </c>
      <c r="M246" s="15">
        <v>202110</v>
      </c>
      <c r="N246" s="15">
        <v>202112</v>
      </c>
      <c r="O246" s="18" t="str">
        <f t="shared" si="16"/>
        <v/>
      </c>
      <c r="P246" s="18">
        <f t="shared" si="17"/>
        <v>600</v>
      </c>
      <c r="Q246" s="14" t="str">
        <f t="shared" si="18"/>
        <v/>
      </c>
      <c r="R246" s="14">
        <f t="shared" si="19"/>
        <v>600</v>
      </c>
      <c r="S246" s="10" t="s">
        <v>1335</v>
      </c>
      <c r="T246" s="13" t="s">
        <v>1332</v>
      </c>
      <c r="U246" s="11" t="s">
        <v>39</v>
      </c>
      <c r="V246" s="13" t="s">
        <v>40</v>
      </c>
      <c r="W246" s="11" t="s">
        <v>41</v>
      </c>
      <c r="X246" s="11" t="s">
        <v>465</v>
      </c>
      <c r="Y246" s="10" t="s">
        <v>466</v>
      </c>
      <c r="Z246" s="13" t="s">
        <v>1336</v>
      </c>
    </row>
    <row r="247" s="1" customFormat="1" ht="40.5" spans="1:26">
      <c r="A247" s="12">
        <v>242</v>
      </c>
      <c r="B247" s="11" t="s">
        <v>45</v>
      </c>
      <c r="C247" s="13" t="s">
        <v>1337</v>
      </c>
      <c r="D247" s="13" t="s">
        <v>54</v>
      </c>
      <c r="E247" s="14" t="str">
        <f t="shared" si="15"/>
        <v>1男</v>
      </c>
      <c r="F247" s="10" t="s">
        <v>1338</v>
      </c>
      <c r="G247" s="15" t="s">
        <v>28</v>
      </c>
      <c r="H247" s="11" t="s">
        <v>101</v>
      </c>
      <c r="I247" s="11" t="s">
        <v>89</v>
      </c>
      <c r="J247" s="11" t="s">
        <v>102</v>
      </c>
      <c r="K247" s="11"/>
      <c r="L247" s="11">
        <v>3</v>
      </c>
      <c r="M247" s="15">
        <v>202110</v>
      </c>
      <c r="N247" s="15">
        <v>202112</v>
      </c>
      <c r="O247" s="18" t="str">
        <f t="shared" si="16"/>
        <v/>
      </c>
      <c r="P247" s="18">
        <f t="shared" si="17"/>
        <v>600</v>
      </c>
      <c r="Q247" s="14" t="str">
        <f t="shared" si="18"/>
        <v/>
      </c>
      <c r="R247" s="14">
        <f t="shared" si="19"/>
        <v>600</v>
      </c>
      <c r="S247" s="10" t="s">
        <v>1339</v>
      </c>
      <c r="T247" s="13" t="s">
        <v>1337</v>
      </c>
      <c r="U247" s="11" t="s">
        <v>39</v>
      </c>
      <c r="V247" s="13" t="s">
        <v>40</v>
      </c>
      <c r="W247" s="11" t="s">
        <v>41</v>
      </c>
      <c r="X247" s="11" t="s">
        <v>465</v>
      </c>
      <c r="Y247" s="10" t="s">
        <v>466</v>
      </c>
      <c r="Z247" s="13" t="s">
        <v>1336</v>
      </c>
    </row>
    <row r="248" s="1" customFormat="1" ht="40.5" spans="1:26">
      <c r="A248" s="12">
        <v>243</v>
      </c>
      <c r="B248" s="11" t="s">
        <v>45</v>
      </c>
      <c r="C248" s="13" t="s">
        <v>1340</v>
      </c>
      <c r="D248" s="13" t="s">
        <v>60</v>
      </c>
      <c r="E248" s="14" t="str">
        <f t="shared" si="15"/>
        <v>1男</v>
      </c>
      <c r="F248" s="10" t="s">
        <v>1341</v>
      </c>
      <c r="G248" s="15" t="s">
        <v>27</v>
      </c>
      <c r="H248" s="11" t="s">
        <v>1342</v>
      </c>
      <c r="I248" s="11" t="s">
        <v>1143</v>
      </c>
      <c r="J248" s="11" t="s">
        <v>37</v>
      </c>
      <c r="K248" s="11" t="s">
        <v>37</v>
      </c>
      <c r="L248" s="11">
        <v>4</v>
      </c>
      <c r="M248" s="15">
        <v>202109</v>
      </c>
      <c r="N248" s="15">
        <v>202112</v>
      </c>
      <c r="O248" s="18">
        <f t="shared" si="16"/>
        <v>1200</v>
      </c>
      <c r="P248" s="18" t="str">
        <f t="shared" si="17"/>
        <v/>
      </c>
      <c r="Q248" s="14" t="str">
        <f t="shared" si="18"/>
        <v/>
      </c>
      <c r="R248" s="14">
        <f t="shared" si="19"/>
        <v>1200</v>
      </c>
      <c r="S248" s="10" t="s">
        <v>1343</v>
      </c>
      <c r="T248" s="13" t="s">
        <v>1340</v>
      </c>
      <c r="U248" s="11" t="s">
        <v>39</v>
      </c>
      <c r="V248" s="11" t="s">
        <v>135</v>
      </c>
      <c r="W248" s="11" t="s">
        <v>203</v>
      </c>
      <c r="X248" s="15" t="s">
        <v>1344</v>
      </c>
      <c r="Y248" s="20" t="s">
        <v>1345</v>
      </c>
      <c r="Z248" s="13" t="s">
        <v>1340</v>
      </c>
    </row>
    <row r="249" s="1" customFormat="1" ht="54" spans="1:26">
      <c r="A249" s="12">
        <v>244</v>
      </c>
      <c r="B249" s="11" t="s">
        <v>31</v>
      </c>
      <c r="C249" s="13" t="s">
        <v>1346</v>
      </c>
      <c r="D249" s="13" t="s">
        <v>47</v>
      </c>
      <c r="E249" s="14" t="str">
        <f t="shared" si="15"/>
        <v>1男</v>
      </c>
      <c r="F249" s="10" t="s">
        <v>1347</v>
      </c>
      <c r="G249" s="15" t="s">
        <v>28</v>
      </c>
      <c r="H249" s="11" t="s">
        <v>1348</v>
      </c>
      <c r="I249" s="11" t="s">
        <v>1349</v>
      </c>
      <c r="J249" s="11" t="s">
        <v>325</v>
      </c>
      <c r="K249" s="11">
        <v>2021</v>
      </c>
      <c r="L249" s="11">
        <v>12</v>
      </c>
      <c r="M249" s="15">
        <v>202101</v>
      </c>
      <c r="N249" s="15">
        <v>202112</v>
      </c>
      <c r="O249" s="18" t="str">
        <f t="shared" si="16"/>
        <v/>
      </c>
      <c r="P249" s="18">
        <f t="shared" si="17"/>
        <v>2400</v>
      </c>
      <c r="Q249" s="14">
        <f t="shared" si="18"/>
        <v>800</v>
      </c>
      <c r="R249" s="14">
        <f t="shared" si="19"/>
        <v>3200</v>
      </c>
      <c r="S249" s="10" t="s">
        <v>1350</v>
      </c>
      <c r="T249" s="13" t="s">
        <v>1346</v>
      </c>
      <c r="U249" s="11" t="s">
        <v>39</v>
      </c>
      <c r="V249" s="11" t="s">
        <v>167</v>
      </c>
      <c r="W249" s="11" t="s">
        <v>168</v>
      </c>
      <c r="X249" s="11" t="s">
        <v>1351</v>
      </c>
      <c r="Y249" s="20" t="s">
        <v>1352</v>
      </c>
      <c r="Z249" s="13" t="s">
        <v>1353</v>
      </c>
    </row>
    <row r="250" s="1" customFormat="1" ht="40.5" spans="1:26">
      <c r="A250" s="12">
        <v>245</v>
      </c>
      <c r="B250" s="11" t="s">
        <v>45</v>
      </c>
      <c r="C250" s="13" t="s">
        <v>1354</v>
      </c>
      <c r="D250" s="13" t="s">
        <v>1355</v>
      </c>
      <c r="E250" s="14" t="str">
        <f t="shared" si="15"/>
        <v>1男</v>
      </c>
      <c r="F250" s="10" t="s">
        <v>1356</v>
      </c>
      <c r="G250" s="15" t="s">
        <v>28</v>
      </c>
      <c r="H250" s="11" t="s">
        <v>1357</v>
      </c>
      <c r="I250" s="11" t="s">
        <v>89</v>
      </c>
      <c r="J250" s="11" t="s">
        <v>102</v>
      </c>
      <c r="K250" s="11"/>
      <c r="L250" s="11">
        <v>3</v>
      </c>
      <c r="M250" s="15">
        <v>202110</v>
      </c>
      <c r="N250" s="15">
        <v>202112</v>
      </c>
      <c r="O250" s="18" t="str">
        <f t="shared" si="16"/>
        <v/>
      </c>
      <c r="P250" s="18">
        <f t="shared" si="17"/>
        <v>600</v>
      </c>
      <c r="Q250" s="14" t="str">
        <f t="shared" si="18"/>
        <v/>
      </c>
      <c r="R250" s="14">
        <f t="shared" si="19"/>
        <v>600</v>
      </c>
      <c r="S250" s="10" t="s">
        <v>1358</v>
      </c>
      <c r="T250" s="13" t="s">
        <v>1354</v>
      </c>
      <c r="U250" s="11" t="s">
        <v>39</v>
      </c>
      <c r="V250" s="11" t="s">
        <v>135</v>
      </c>
      <c r="W250" s="11" t="s">
        <v>210</v>
      </c>
      <c r="X250" s="11" t="s">
        <v>1359</v>
      </c>
      <c r="Y250" s="10" t="s">
        <v>1356</v>
      </c>
      <c r="Z250" s="11"/>
    </row>
    <row r="251" s="1" customFormat="1" ht="40.5" spans="1:26">
      <c r="A251" s="12">
        <v>246</v>
      </c>
      <c r="B251" s="11" t="s">
        <v>45</v>
      </c>
      <c r="C251" s="13" t="s">
        <v>1360</v>
      </c>
      <c r="D251" s="13" t="s">
        <v>54</v>
      </c>
      <c r="E251" s="14" t="str">
        <f t="shared" si="15"/>
        <v>1男</v>
      </c>
      <c r="F251" s="10" t="s">
        <v>1361</v>
      </c>
      <c r="G251" s="15" t="s">
        <v>28</v>
      </c>
      <c r="H251" s="11" t="s">
        <v>1362</v>
      </c>
      <c r="I251" s="11" t="s">
        <v>1363</v>
      </c>
      <c r="J251" s="11" t="s">
        <v>37</v>
      </c>
      <c r="K251" s="11" t="s">
        <v>37</v>
      </c>
      <c r="L251" s="11">
        <v>3</v>
      </c>
      <c r="M251" s="15">
        <v>202110</v>
      </c>
      <c r="N251" s="15">
        <v>202112</v>
      </c>
      <c r="O251" s="18" t="str">
        <f t="shared" si="16"/>
        <v/>
      </c>
      <c r="P251" s="18">
        <f t="shared" si="17"/>
        <v>600</v>
      </c>
      <c r="Q251" s="14" t="str">
        <f t="shared" si="18"/>
        <v/>
      </c>
      <c r="R251" s="14">
        <f t="shared" si="19"/>
        <v>600</v>
      </c>
      <c r="S251" s="10" t="s">
        <v>1364</v>
      </c>
      <c r="T251" s="11" t="s">
        <v>1360</v>
      </c>
      <c r="U251" s="11" t="s">
        <v>39</v>
      </c>
      <c r="V251" s="11" t="s">
        <v>135</v>
      </c>
      <c r="W251" s="11" t="s">
        <v>210</v>
      </c>
      <c r="X251" s="11" t="s">
        <v>1359</v>
      </c>
      <c r="Y251" s="10" t="s">
        <v>1356</v>
      </c>
      <c r="Z251" s="13"/>
    </row>
    <row r="252" s="1" customFormat="1" ht="40.5" spans="1:26">
      <c r="A252" s="12">
        <v>247</v>
      </c>
      <c r="B252" s="11" t="s">
        <v>31</v>
      </c>
      <c r="C252" s="13" t="s">
        <v>1365</v>
      </c>
      <c r="D252" s="13" t="s">
        <v>600</v>
      </c>
      <c r="E252" s="14" t="str">
        <f t="shared" si="15"/>
        <v>2女</v>
      </c>
      <c r="F252" s="10" t="s">
        <v>1366</v>
      </c>
      <c r="G252" s="15" t="s">
        <v>28</v>
      </c>
      <c r="H252" s="11" t="s">
        <v>1367</v>
      </c>
      <c r="I252" s="11" t="s">
        <v>522</v>
      </c>
      <c r="J252" s="11" t="s">
        <v>37</v>
      </c>
      <c r="K252" s="11" t="s">
        <v>37</v>
      </c>
      <c r="L252" s="11">
        <v>3</v>
      </c>
      <c r="M252" s="15">
        <v>202110</v>
      </c>
      <c r="N252" s="15">
        <v>202112</v>
      </c>
      <c r="O252" s="18" t="str">
        <f t="shared" si="16"/>
        <v/>
      </c>
      <c r="P252" s="18">
        <f t="shared" si="17"/>
        <v>600</v>
      </c>
      <c r="Q252" s="14" t="str">
        <f t="shared" si="18"/>
        <v/>
      </c>
      <c r="R252" s="14">
        <f t="shared" si="19"/>
        <v>600</v>
      </c>
      <c r="S252" s="10" t="s">
        <v>1368</v>
      </c>
      <c r="T252" s="11" t="s">
        <v>1365</v>
      </c>
      <c r="U252" s="11" t="s">
        <v>39</v>
      </c>
      <c r="V252" s="11" t="s">
        <v>135</v>
      </c>
      <c r="W252" s="11" t="s">
        <v>210</v>
      </c>
      <c r="X252" s="11" t="s">
        <v>1359</v>
      </c>
      <c r="Y252" s="10" t="s">
        <v>1369</v>
      </c>
      <c r="Z252" s="13" t="s">
        <v>1370</v>
      </c>
    </row>
    <row r="253" s="1" customFormat="1" ht="40.5" spans="1:26">
      <c r="A253" s="12">
        <v>248</v>
      </c>
      <c r="B253" s="11" t="s">
        <v>31</v>
      </c>
      <c r="C253" s="11" t="s">
        <v>1371</v>
      </c>
      <c r="D253" s="13" t="s">
        <v>499</v>
      </c>
      <c r="E253" s="14" t="str">
        <f t="shared" si="15"/>
        <v>2女</v>
      </c>
      <c r="F253" s="10" t="s">
        <v>1372</v>
      </c>
      <c r="G253" s="15" t="s">
        <v>28</v>
      </c>
      <c r="H253" s="11" t="s">
        <v>1373</v>
      </c>
      <c r="I253" s="11" t="s">
        <v>522</v>
      </c>
      <c r="J253" s="11" t="s">
        <v>37</v>
      </c>
      <c r="K253" s="11" t="s">
        <v>37</v>
      </c>
      <c r="L253" s="11">
        <v>3</v>
      </c>
      <c r="M253" s="15">
        <v>202110</v>
      </c>
      <c r="N253" s="15">
        <v>202112</v>
      </c>
      <c r="O253" s="18" t="str">
        <f t="shared" si="16"/>
        <v/>
      </c>
      <c r="P253" s="18">
        <f t="shared" si="17"/>
        <v>600</v>
      </c>
      <c r="Q253" s="14" t="str">
        <f t="shared" si="18"/>
        <v/>
      </c>
      <c r="R253" s="14">
        <f t="shared" si="19"/>
        <v>600</v>
      </c>
      <c r="S253" s="10" t="s">
        <v>1374</v>
      </c>
      <c r="T253" s="11" t="s">
        <v>1371</v>
      </c>
      <c r="U253" s="11" t="s">
        <v>39</v>
      </c>
      <c r="V253" s="11" t="s">
        <v>135</v>
      </c>
      <c r="W253" s="11" t="s">
        <v>210</v>
      </c>
      <c r="X253" s="11" t="s">
        <v>1359</v>
      </c>
      <c r="Y253" s="10" t="s">
        <v>1369</v>
      </c>
      <c r="Z253" s="13" t="s">
        <v>1370</v>
      </c>
    </row>
    <row r="254" s="1" customFormat="1" ht="40.5" spans="1:26">
      <c r="A254" s="12">
        <v>249</v>
      </c>
      <c r="B254" s="11" t="s">
        <v>31</v>
      </c>
      <c r="C254" s="13" t="s">
        <v>1375</v>
      </c>
      <c r="D254" s="13" t="s">
        <v>75</v>
      </c>
      <c r="E254" s="14" t="str">
        <f t="shared" si="15"/>
        <v>1男</v>
      </c>
      <c r="F254" s="10" t="s">
        <v>1376</v>
      </c>
      <c r="G254" s="15" t="s">
        <v>28</v>
      </c>
      <c r="H254" s="11" t="s">
        <v>1377</v>
      </c>
      <c r="I254" s="11" t="s">
        <v>1378</v>
      </c>
      <c r="J254" s="11" t="s">
        <v>102</v>
      </c>
      <c r="K254" s="11"/>
      <c r="L254" s="11">
        <v>1</v>
      </c>
      <c r="M254" s="15">
        <v>202112</v>
      </c>
      <c r="N254" s="15">
        <v>202112</v>
      </c>
      <c r="O254" s="18" t="str">
        <f t="shared" si="16"/>
        <v/>
      </c>
      <c r="P254" s="18">
        <f t="shared" si="17"/>
        <v>200</v>
      </c>
      <c r="Q254" s="14" t="str">
        <f t="shared" si="18"/>
        <v/>
      </c>
      <c r="R254" s="14">
        <f t="shared" si="19"/>
        <v>200</v>
      </c>
      <c r="S254" s="10" t="s">
        <v>1379</v>
      </c>
      <c r="T254" s="13" t="s">
        <v>1375</v>
      </c>
      <c r="U254" s="11" t="s">
        <v>39</v>
      </c>
      <c r="V254" s="11" t="s">
        <v>135</v>
      </c>
      <c r="W254" s="11" t="s">
        <v>210</v>
      </c>
      <c r="X254" s="15" t="s">
        <v>1380</v>
      </c>
      <c r="Y254" s="10" t="s">
        <v>1381</v>
      </c>
      <c r="Z254" s="13" t="s">
        <v>1382</v>
      </c>
    </row>
    <row r="255" s="1" customFormat="1" ht="40.5" spans="1:26">
      <c r="A255" s="12">
        <v>250</v>
      </c>
      <c r="B255" s="11" t="s">
        <v>31</v>
      </c>
      <c r="C255" s="13" t="s">
        <v>1383</v>
      </c>
      <c r="D255" s="13" t="s">
        <v>296</v>
      </c>
      <c r="E255" s="14" t="str">
        <f t="shared" si="15"/>
        <v>1男</v>
      </c>
      <c r="F255" s="10" t="s">
        <v>1384</v>
      </c>
      <c r="G255" s="15" t="s">
        <v>28</v>
      </c>
      <c r="H255" s="11" t="s">
        <v>200</v>
      </c>
      <c r="I255" s="11" t="s">
        <v>1385</v>
      </c>
      <c r="J255" s="11" t="s">
        <v>37</v>
      </c>
      <c r="K255" s="11" t="s">
        <v>37</v>
      </c>
      <c r="L255" s="11">
        <v>1</v>
      </c>
      <c r="M255" s="15">
        <v>202112</v>
      </c>
      <c r="N255" s="15">
        <v>202112</v>
      </c>
      <c r="O255" s="18" t="str">
        <f t="shared" si="16"/>
        <v/>
      </c>
      <c r="P255" s="18">
        <f t="shared" si="17"/>
        <v>200</v>
      </c>
      <c r="Q255" s="14" t="str">
        <f t="shared" si="18"/>
        <v/>
      </c>
      <c r="R255" s="14">
        <f t="shared" si="19"/>
        <v>200</v>
      </c>
      <c r="S255" s="10" t="s">
        <v>1386</v>
      </c>
      <c r="T255" s="13" t="s">
        <v>1383</v>
      </c>
      <c r="U255" s="11" t="s">
        <v>39</v>
      </c>
      <c r="V255" s="11" t="s">
        <v>135</v>
      </c>
      <c r="W255" s="11" t="s">
        <v>41</v>
      </c>
      <c r="X255" s="11" t="s">
        <v>42</v>
      </c>
      <c r="Y255" s="10" t="s">
        <v>1387</v>
      </c>
      <c r="Z255" s="11" t="s">
        <v>52</v>
      </c>
    </row>
    <row r="256" s="1" customFormat="1" ht="40.5" spans="1:26">
      <c r="A256" s="12">
        <v>251</v>
      </c>
      <c r="B256" s="11" t="s">
        <v>488</v>
      </c>
      <c r="C256" s="13" t="s">
        <v>1388</v>
      </c>
      <c r="D256" s="13" t="s">
        <v>54</v>
      </c>
      <c r="E256" s="14" t="str">
        <f t="shared" si="15"/>
        <v>1男</v>
      </c>
      <c r="F256" s="10" t="s">
        <v>1389</v>
      </c>
      <c r="G256" s="15" t="s">
        <v>28</v>
      </c>
      <c r="H256" s="11" t="s">
        <v>1390</v>
      </c>
      <c r="I256" s="11" t="s">
        <v>1385</v>
      </c>
      <c r="J256" s="11" t="s">
        <v>37</v>
      </c>
      <c r="K256" s="11" t="s">
        <v>37</v>
      </c>
      <c r="L256" s="11">
        <v>1</v>
      </c>
      <c r="M256" s="15">
        <v>202112</v>
      </c>
      <c r="N256" s="15">
        <v>202112</v>
      </c>
      <c r="O256" s="18" t="str">
        <f t="shared" si="16"/>
        <v/>
      </c>
      <c r="P256" s="18">
        <f t="shared" si="17"/>
        <v>200</v>
      </c>
      <c r="Q256" s="14" t="str">
        <f t="shared" si="18"/>
        <v/>
      </c>
      <c r="R256" s="14">
        <f t="shared" si="19"/>
        <v>200</v>
      </c>
      <c r="S256" s="10" t="s">
        <v>1232</v>
      </c>
      <c r="T256" s="11" t="s">
        <v>1388</v>
      </c>
      <c r="U256" s="11" t="s">
        <v>39</v>
      </c>
      <c r="V256" s="11" t="s">
        <v>135</v>
      </c>
      <c r="W256" s="11" t="s">
        <v>210</v>
      </c>
      <c r="X256" s="15" t="s">
        <v>1380</v>
      </c>
      <c r="Y256" s="10" t="s">
        <v>1391</v>
      </c>
      <c r="Z256" s="11" t="s">
        <v>1392</v>
      </c>
    </row>
    <row r="257" s="1" customFormat="1" ht="40.5" spans="1:26">
      <c r="A257" s="12">
        <v>252</v>
      </c>
      <c r="B257" s="11" t="s">
        <v>31</v>
      </c>
      <c r="C257" s="13" t="s">
        <v>1393</v>
      </c>
      <c r="D257" s="13" t="s">
        <v>1394</v>
      </c>
      <c r="E257" s="14" t="str">
        <f t="shared" si="15"/>
        <v>2女</v>
      </c>
      <c r="F257" s="10" t="s">
        <v>1395</v>
      </c>
      <c r="G257" s="15" t="s">
        <v>28</v>
      </c>
      <c r="H257" s="11" t="s">
        <v>1396</v>
      </c>
      <c r="I257" s="11" t="s">
        <v>688</v>
      </c>
      <c r="J257" s="11" t="s">
        <v>37</v>
      </c>
      <c r="K257" s="11" t="s">
        <v>37</v>
      </c>
      <c r="L257" s="11">
        <v>1</v>
      </c>
      <c r="M257" s="15">
        <v>202112</v>
      </c>
      <c r="N257" s="15">
        <v>202112</v>
      </c>
      <c r="O257" s="18" t="str">
        <f t="shared" si="16"/>
        <v/>
      </c>
      <c r="P257" s="18">
        <f t="shared" si="17"/>
        <v>200</v>
      </c>
      <c r="Q257" s="14" t="str">
        <f t="shared" si="18"/>
        <v/>
      </c>
      <c r="R257" s="14">
        <f t="shared" si="19"/>
        <v>200</v>
      </c>
      <c r="S257" s="10" t="s">
        <v>1397</v>
      </c>
      <c r="T257" s="13" t="s">
        <v>1393</v>
      </c>
      <c r="U257" s="11" t="s">
        <v>39</v>
      </c>
      <c r="V257" s="11" t="s">
        <v>135</v>
      </c>
      <c r="W257" s="11" t="s">
        <v>210</v>
      </c>
      <c r="X257" s="15" t="s">
        <v>1380</v>
      </c>
      <c r="Y257" s="10" t="s">
        <v>1381</v>
      </c>
      <c r="Z257" s="13" t="s">
        <v>1382</v>
      </c>
    </row>
    <row r="258" s="1" customFormat="1" ht="40.5" spans="1:26">
      <c r="A258" s="12">
        <v>253</v>
      </c>
      <c r="B258" s="11" t="s">
        <v>31</v>
      </c>
      <c r="C258" s="13" t="s">
        <v>1398</v>
      </c>
      <c r="D258" s="13" t="s">
        <v>75</v>
      </c>
      <c r="E258" s="14" t="str">
        <f t="shared" si="15"/>
        <v>1男</v>
      </c>
      <c r="F258" s="10" t="s">
        <v>1399</v>
      </c>
      <c r="G258" s="15" t="s">
        <v>27</v>
      </c>
      <c r="H258" s="11" t="s">
        <v>1400</v>
      </c>
      <c r="I258" s="11" t="s">
        <v>1401</v>
      </c>
      <c r="J258" s="11" t="s">
        <v>37</v>
      </c>
      <c r="K258" s="11" t="s">
        <v>37</v>
      </c>
      <c r="L258" s="11">
        <v>1</v>
      </c>
      <c r="M258" s="15">
        <v>202112</v>
      </c>
      <c r="N258" s="15">
        <v>202112</v>
      </c>
      <c r="O258" s="18">
        <f t="shared" si="16"/>
        <v>300</v>
      </c>
      <c r="P258" s="18" t="str">
        <f t="shared" si="17"/>
        <v/>
      </c>
      <c r="Q258" s="14" t="str">
        <f t="shared" si="18"/>
        <v/>
      </c>
      <c r="R258" s="14">
        <f t="shared" si="19"/>
        <v>300</v>
      </c>
      <c r="S258" s="10" t="s">
        <v>1402</v>
      </c>
      <c r="T258" s="11" t="s">
        <v>1398</v>
      </c>
      <c r="U258" s="11" t="s">
        <v>39</v>
      </c>
      <c r="V258" s="11" t="s">
        <v>135</v>
      </c>
      <c r="W258" s="11" t="s">
        <v>210</v>
      </c>
      <c r="X258" s="15" t="s">
        <v>1380</v>
      </c>
      <c r="Y258" s="10" t="s">
        <v>1381</v>
      </c>
      <c r="Z258" s="11" t="s">
        <v>52</v>
      </c>
    </row>
    <row r="259" s="1" customFormat="1" ht="40.5" spans="1:26">
      <c r="A259" s="12">
        <v>254</v>
      </c>
      <c r="B259" s="11" t="s">
        <v>31</v>
      </c>
      <c r="C259" s="11" t="s">
        <v>1403</v>
      </c>
      <c r="D259" s="13" t="s">
        <v>1404</v>
      </c>
      <c r="E259" s="14" t="str">
        <f t="shared" si="15"/>
        <v>2女</v>
      </c>
      <c r="F259" s="10" t="s">
        <v>1405</v>
      </c>
      <c r="G259" s="15" t="s">
        <v>27</v>
      </c>
      <c r="H259" s="11" t="s">
        <v>1406</v>
      </c>
      <c r="I259" s="11" t="s">
        <v>522</v>
      </c>
      <c r="J259" s="11" t="s">
        <v>37</v>
      </c>
      <c r="K259" s="11" t="s">
        <v>37</v>
      </c>
      <c r="L259" s="11">
        <v>4</v>
      </c>
      <c r="M259" s="15">
        <v>202109</v>
      </c>
      <c r="N259" s="15">
        <v>202112</v>
      </c>
      <c r="O259" s="18">
        <f t="shared" si="16"/>
        <v>1200</v>
      </c>
      <c r="P259" s="18" t="str">
        <f t="shared" si="17"/>
        <v/>
      </c>
      <c r="Q259" s="14" t="str">
        <f t="shared" si="18"/>
        <v/>
      </c>
      <c r="R259" s="14">
        <f t="shared" si="19"/>
        <v>1200</v>
      </c>
      <c r="S259" s="10" t="s">
        <v>1407</v>
      </c>
      <c r="T259" s="11" t="s">
        <v>1403</v>
      </c>
      <c r="U259" s="11" t="s">
        <v>39</v>
      </c>
      <c r="V259" s="11" t="s">
        <v>135</v>
      </c>
      <c r="W259" s="11" t="s">
        <v>210</v>
      </c>
      <c r="X259" s="11" t="s">
        <v>1408</v>
      </c>
      <c r="Y259" s="10" t="s">
        <v>1409</v>
      </c>
      <c r="Z259" s="11" t="s">
        <v>1410</v>
      </c>
    </row>
    <row r="260" s="1" customFormat="1" ht="40.5" spans="1:26">
      <c r="A260" s="12">
        <v>255</v>
      </c>
      <c r="B260" s="11" t="s">
        <v>45</v>
      </c>
      <c r="C260" s="13" t="s">
        <v>1411</v>
      </c>
      <c r="D260" s="13" t="s">
        <v>54</v>
      </c>
      <c r="E260" s="14" t="str">
        <f t="shared" si="15"/>
        <v>1男</v>
      </c>
      <c r="F260" s="10" t="s">
        <v>1412</v>
      </c>
      <c r="G260" s="15" t="s">
        <v>28</v>
      </c>
      <c r="H260" s="11" t="s">
        <v>1413</v>
      </c>
      <c r="I260" s="11" t="s">
        <v>89</v>
      </c>
      <c r="J260" s="11" t="s">
        <v>102</v>
      </c>
      <c r="K260" s="11"/>
      <c r="L260" s="11">
        <v>3</v>
      </c>
      <c r="M260" s="15">
        <v>202110</v>
      </c>
      <c r="N260" s="15">
        <v>202112</v>
      </c>
      <c r="O260" s="18" t="str">
        <f t="shared" si="16"/>
        <v/>
      </c>
      <c r="P260" s="18">
        <f t="shared" si="17"/>
        <v>600</v>
      </c>
      <c r="Q260" s="14" t="str">
        <f t="shared" si="18"/>
        <v/>
      </c>
      <c r="R260" s="14">
        <f t="shared" si="19"/>
        <v>600</v>
      </c>
      <c r="S260" s="10" t="s">
        <v>1414</v>
      </c>
      <c r="T260" s="11" t="s">
        <v>1411</v>
      </c>
      <c r="U260" s="11" t="s">
        <v>39</v>
      </c>
      <c r="V260" s="11" t="s">
        <v>135</v>
      </c>
      <c r="W260" s="11" t="s">
        <v>210</v>
      </c>
      <c r="X260" s="11" t="s">
        <v>1408</v>
      </c>
      <c r="Y260" s="10" t="s">
        <v>1409</v>
      </c>
      <c r="Z260" s="11"/>
    </row>
    <row r="261" s="1" customFormat="1" ht="40.5" spans="1:26">
      <c r="A261" s="12">
        <v>256</v>
      </c>
      <c r="B261" s="11" t="s">
        <v>45</v>
      </c>
      <c r="C261" s="13" t="s">
        <v>1415</v>
      </c>
      <c r="D261" s="13" t="s">
        <v>1416</v>
      </c>
      <c r="E261" s="14" t="str">
        <f t="shared" ref="E261:E324" si="20">IFERROR(IF(MOD(MID(D261,17,1),2)=1,"1男","2女"),"")</f>
        <v>2女</v>
      </c>
      <c r="F261" s="10" t="s">
        <v>1417</v>
      </c>
      <c r="G261" s="15" t="s">
        <v>28</v>
      </c>
      <c r="H261" s="11" t="s">
        <v>1418</v>
      </c>
      <c r="I261" s="11" t="s">
        <v>1419</v>
      </c>
      <c r="J261" s="11" t="s">
        <v>37</v>
      </c>
      <c r="K261" s="11" t="s">
        <v>37</v>
      </c>
      <c r="L261" s="11">
        <v>3</v>
      </c>
      <c r="M261" s="15">
        <v>202110</v>
      </c>
      <c r="N261" s="15">
        <v>202112</v>
      </c>
      <c r="O261" s="18" t="str">
        <f t="shared" ref="O261:O324" si="21">IF(L261=0,"",IF(G261="单位就业",L261*300,""))</f>
        <v/>
      </c>
      <c r="P261" s="18">
        <f t="shared" ref="P261:P324" si="22">IF(L261=0,"",IF(G261="灵活就业",L261*200,""))</f>
        <v>600</v>
      </c>
      <c r="Q261" s="14" t="str">
        <f t="shared" ref="Q261:Q324" si="23">IF(J261="是",800,IF(J261="否",200,""))</f>
        <v/>
      </c>
      <c r="R261" s="14">
        <f t="shared" ref="R261:R324" si="24">IF(SUM(O261:Q261)=0,"",SUM(O261:Q261))</f>
        <v>600</v>
      </c>
      <c r="S261" s="10" t="s">
        <v>1420</v>
      </c>
      <c r="T261" s="13" t="s">
        <v>1415</v>
      </c>
      <c r="U261" s="11" t="s">
        <v>39</v>
      </c>
      <c r="V261" s="11" t="s">
        <v>135</v>
      </c>
      <c r="W261" s="11" t="s">
        <v>210</v>
      </c>
      <c r="X261" s="11" t="s">
        <v>1408</v>
      </c>
      <c r="Y261" s="10" t="s">
        <v>1409</v>
      </c>
      <c r="Z261" s="13" t="s">
        <v>1421</v>
      </c>
    </row>
    <row r="262" s="1" customFormat="1" ht="40.5" spans="1:26">
      <c r="A262" s="12">
        <v>257</v>
      </c>
      <c r="B262" s="11" t="s">
        <v>31</v>
      </c>
      <c r="C262" s="13" t="s">
        <v>1422</v>
      </c>
      <c r="D262" s="13" t="s">
        <v>872</v>
      </c>
      <c r="E262" s="14" t="str">
        <f t="shared" si="20"/>
        <v>2女</v>
      </c>
      <c r="F262" s="10" t="s">
        <v>1423</v>
      </c>
      <c r="G262" s="15" t="s">
        <v>28</v>
      </c>
      <c r="H262" s="11" t="s">
        <v>1424</v>
      </c>
      <c r="I262" s="11" t="s">
        <v>89</v>
      </c>
      <c r="J262" s="11" t="s">
        <v>102</v>
      </c>
      <c r="K262" s="11"/>
      <c r="L262" s="11">
        <v>2</v>
      </c>
      <c r="M262" s="15">
        <v>202111</v>
      </c>
      <c r="N262" s="15">
        <v>202112</v>
      </c>
      <c r="O262" s="18" t="str">
        <f t="shared" si="21"/>
        <v/>
      </c>
      <c r="P262" s="18">
        <f t="shared" si="22"/>
        <v>400</v>
      </c>
      <c r="Q262" s="14" t="str">
        <f t="shared" si="23"/>
        <v/>
      </c>
      <c r="R262" s="14">
        <f t="shared" si="24"/>
        <v>400</v>
      </c>
      <c r="S262" s="10" t="s">
        <v>1425</v>
      </c>
      <c r="T262" s="13" t="s">
        <v>1422</v>
      </c>
      <c r="U262" s="11" t="s">
        <v>39</v>
      </c>
      <c r="V262" s="11" t="s">
        <v>135</v>
      </c>
      <c r="W262" s="11" t="s">
        <v>210</v>
      </c>
      <c r="X262" s="11" t="s">
        <v>1408</v>
      </c>
      <c r="Y262" s="10" t="s">
        <v>1409</v>
      </c>
      <c r="Z262" s="11" t="s">
        <v>1426</v>
      </c>
    </row>
    <row r="263" s="1" customFormat="1" ht="40.5" spans="1:26">
      <c r="A263" s="12">
        <v>258</v>
      </c>
      <c r="B263" s="11" t="s">
        <v>31</v>
      </c>
      <c r="C263" s="11" t="s">
        <v>1427</v>
      </c>
      <c r="D263" s="13" t="s">
        <v>1416</v>
      </c>
      <c r="E263" s="14" t="str">
        <f t="shared" si="20"/>
        <v>2女</v>
      </c>
      <c r="F263" s="10" t="s">
        <v>1428</v>
      </c>
      <c r="G263" s="15" t="s">
        <v>27</v>
      </c>
      <c r="H263" s="11" t="s">
        <v>1429</v>
      </c>
      <c r="I263" s="11" t="s">
        <v>463</v>
      </c>
      <c r="J263" s="11" t="s">
        <v>102</v>
      </c>
      <c r="K263" s="11"/>
      <c r="L263" s="11">
        <v>2</v>
      </c>
      <c r="M263" s="15">
        <v>202111</v>
      </c>
      <c r="N263" s="15">
        <v>202112</v>
      </c>
      <c r="O263" s="18">
        <f t="shared" si="21"/>
        <v>600</v>
      </c>
      <c r="P263" s="18" t="str">
        <f t="shared" si="22"/>
        <v/>
      </c>
      <c r="Q263" s="14" t="str">
        <f t="shared" si="23"/>
        <v/>
      </c>
      <c r="R263" s="14">
        <f t="shared" si="24"/>
        <v>600</v>
      </c>
      <c r="S263" s="10" t="s">
        <v>1430</v>
      </c>
      <c r="T263" s="11" t="s">
        <v>1427</v>
      </c>
      <c r="U263" s="11" t="s">
        <v>39</v>
      </c>
      <c r="V263" s="11" t="s">
        <v>135</v>
      </c>
      <c r="W263" s="11" t="s">
        <v>210</v>
      </c>
      <c r="X263" s="11" t="s">
        <v>1408</v>
      </c>
      <c r="Y263" s="10" t="s">
        <v>1409</v>
      </c>
      <c r="Z263" s="11" t="s">
        <v>1426</v>
      </c>
    </row>
    <row r="264" s="1" customFormat="1" ht="40.5" spans="1:26">
      <c r="A264" s="12">
        <v>259</v>
      </c>
      <c r="B264" s="11" t="s">
        <v>31</v>
      </c>
      <c r="C264" s="13" t="s">
        <v>1431</v>
      </c>
      <c r="D264" s="13" t="s">
        <v>47</v>
      </c>
      <c r="E264" s="14" t="str">
        <f t="shared" si="20"/>
        <v>1男</v>
      </c>
      <c r="F264" s="10" t="s">
        <v>1432</v>
      </c>
      <c r="G264" s="15" t="s">
        <v>27</v>
      </c>
      <c r="H264" s="11" t="s">
        <v>1433</v>
      </c>
      <c r="I264" s="11" t="s">
        <v>1434</v>
      </c>
      <c r="J264" s="11" t="s">
        <v>37</v>
      </c>
      <c r="K264" s="11" t="s">
        <v>37</v>
      </c>
      <c r="L264" s="11">
        <v>3</v>
      </c>
      <c r="M264" s="15">
        <v>202110</v>
      </c>
      <c r="N264" s="15">
        <v>202112</v>
      </c>
      <c r="O264" s="18">
        <f t="shared" si="21"/>
        <v>900</v>
      </c>
      <c r="P264" s="18" t="str">
        <f t="shared" si="22"/>
        <v/>
      </c>
      <c r="Q264" s="14" t="str">
        <f t="shared" si="23"/>
        <v/>
      </c>
      <c r="R264" s="14">
        <f t="shared" si="24"/>
        <v>900</v>
      </c>
      <c r="S264" s="10" t="s">
        <v>1435</v>
      </c>
      <c r="T264" s="13" t="s">
        <v>1431</v>
      </c>
      <c r="U264" s="11" t="s">
        <v>39</v>
      </c>
      <c r="V264" s="11" t="s">
        <v>327</v>
      </c>
      <c r="W264" s="11" t="s">
        <v>1436</v>
      </c>
      <c r="X264" s="11" t="s">
        <v>1437</v>
      </c>
      <c r="Y264" s="10" t="s">
        <v>1432</v>
      </c>
      <c r="Z264" s="11"/>
    </row>
    <row r="265" s="1" customFormat="1" ht="40.5" spans="1:26">
      <c r="A265" s="12">
        <v>260</v>
      </c>
      <c r="B265" s="11" t="s">
        <v>31</v>
      </c>
      <c r="C265" s="13" t="s">
        <v>1438</v>
      </c>
      <c r="D265" s="13" t="s">
        <v>1439</v>
      </c>
      <c r="E265" s="14" t="str">
        <f t="shared" si="20"/>
        <v>2女</v>
      </c>
      <c r="F265" s="10" t="s">
        <v>1440</v>
      </c>
      <c r="G265" s="15" t="s">
        <v>27</v>
      </c>
      <c r="H265" s="11" t="s">
        <v>1433</v>
      </c>
      <c r="I265" s="11" t="s">
        <v>1434</v>
      </c>
      <c r="J265" s="11" t="s">
        <v>37</v>
      </c>
      <c r="K265" s="11" t="s">
        <v>37</v>
      </c>
      <c r="L265" s="11">
        <v>3</v>
      </c>
      <c r="M265" s="15">
        <v>202110</v>
      </c>
      <c r="N265" s="15">
        <v>202112</v>
      </c>
      <c r="O265" s="18">
        <f t="shared" si="21"/>
        <v>900</v>
      </c>
      <c r="P265" s="18" t="str">
        <f t="shared" si="22"/>
        <v/>
      </c>
      <c r="Q265" s="14" t="str">
        <f t="shared" si="23"/>
        <v/>
      </c>
      <c r="R265" s="14">
        <f t="shared" si="24"/>
        <v>900</v>
      </c>
      <c r="S265" s="10" t="s">
        <v>1435</v>
      </c>
      <c r="T265" s="13" t="s">
        <v>1431</v>
      </c>
      <c r="U265" s="11" t="s">
        <v>39</v>
      </c>
      <c r="V265" s="11" t="s">
        <v>327</v>
      </c>
      <c r="W265" s="11" t="s">
        <v>1436</v>
      </c>
      <c r="X265" s="11" t="s">
        <v>1437</v>
      </c>
      <c r="Y265" s="10" t="s">
        <v>1432</v>
      </c>
      <c r="Z265" s="13" t="s">
        <v>1431</v>
      </c>
    </row>
    <row r="266" s="1" customFormat="1" ht="40.5" spans="1:26">
      <c r="A266" s="12">
        <v>261</v>
      </c>
      <c r="B266" s="11" t="s">
        <v>45</v>
      </c>
      <c r="C266" s="11" t="s">
        <v>1441</v>
      </c>
      <c r="D266" s="13" t="s">
        <v>872</v>
      </c>
      <c r="E266" s="14" t="str">
        <f t="shared" si="20"/>
        <v>2女</v>
      </c>
      <c r="F266" s="10" t="s">
        <v>1442</v>
      </c>
      <c r="G266" s="15" t="s">
        <v>28</v>
      </c>
      <c r="H266" s="11" t="s">
        <v>576</v>
      </c>
      <c r="I266" s="11" t="s">
        <v>805</v>
      </c>
      <c r="J266" s="11" t="s">
        <v>102</v>
      </c>
      <c r="K266" s="11"/>
      <c r="L266" s="11">
        <v>3</v>
      </c>
      <c r="M266" s="15">
        <v>202110</v>
      </c>
      <c r="N266" s="15">
        <v>202112</v>
      </c>
      <c r="O266" s="18" t="str">
        <f t="shared" si="21"/>
        <v/>
      </c>
      <c r="P266" s="18">
        <f t="shared" si="22"/>
        <v>600</v>
      </c>
      <c r="Q266" s="14" t="str">
        <f t="shared" si="23"/>
        <v/>
      </c>
      <c r="R266" s="14">
        <f t="shared" si="24"/>
        <v>600</v>
      </c>
      <c r="S266" s="10" t="s">
        <v>1443</v>
      </c>
      <c r="T266" s="11" t="s">
        <v>1444</v>
      </c>
      <c r="U266" s="11" t="s">
        <v>39</v>
      </c>
      <c r="V266" s="11" t="s">
        <v>327</v>
      </c>
      <c r="W266" s="11" t="s">
        <v>1436</v>
      </c>
      <c r="X266" s="11" t="s">
        <v>1437</v>
      </c>
      <c r="Y266" s="10" t="s">
        <v>1432</v>
      </c>
      <c r="Z266" s="13" t="s">
        <v>1444</v>
      </c>
    </row>
    <row r="267" s="1" customFormat="1" ht="40.5" spans="1:26">
      <c r="A267" s="12">
        <v>262</v>
      </c>
      <c r="B267" s="11" t="s">
        <v>31</v>
      </c>
      <c r="C267" s="11" t="s">
        <v>1445</v>
      </c>
      <c r="D267" s="13" t="s">
        <v>162</v>
      </c>
      <c r="E267" s="14" t="str">
        <f t="shared" si="20"/>
        <v>2女</v>
      </c>
      <c r="F267" s="10" t="s">
        <v>1446</v>
      </c>
      <c r="G267" s="15" t="s">
        <v>28</v>
      </c>
      <c r="H267" s="11" t="s">
        <v>576</v>
      </c>
      <c r="I267" s="11" t="s">
        <v>522</v>
      </c>
      <c r="J267" s="11" t="s">
        <v>37</v>
      </c>
      <c r="K267" s="11" t="s">
        <v>37</v>
      </c>
      <c r="L267" s="11">
        <v>3</v>
      </c>
      <c r="M267" s="15">
        <v>202110</v>
      </c>
      <c r="N267" s="15">
        <v>202112</v>
      </c>
      <c r="O267" s="18" t="str">
        <f t="shared" si="21"/>
        <v/>
      </c>
      <c r="P267" s="18">
        <f t="shared" si="22"/>
        <v>600</v>
      </c>
      <c r="Q267" s="14" t="str">
        <f t="shared" si="23"/>
        <v/>
      </c>
      <c r="R267" s="14">
        <f t="shared" si="24"/>
        <v>600</v>
      </c>
      <c r="S267" s="10" t="s">
        <v>1447</v>
      </c>
      <c r="T267" s="11" t="s">
        <v>1448</v>
      </c>
      <c r="U267" s="11" t="s">
        <v>39</v>
      </c>
      <c r="V267" s="11" t="s">
        <v>327</v>
      </c>
      <c r="W267" s="11" t="s">
        <v>1436</v>
      </c>
      <c r="X267" s="11" t="s">
        <v>1437</v>
      </c>
      <c r="Y267" s="10" t="s">
        <v>1432</v>
      </c>
      <c r="Z267" s="13" t="s">
        <v>1448</v>
      </c>
    </row>
    <row r="268" s="1" customFormat="1" ht="40.5" spans="1:26">
      <c r="A268" s="12">
        <v>263</v>
      </c>
      <c r="B268" s="11" t="s">
        <v>45</v>
      </c>
      <c r="C268" s="13" t="s">
        <v>1449</v>
      </c>
      <c r="D268" s="13" t="s">
        <v>261</v>
      </c>
      <c r="E268" s="14" t="str">
        <f t="shared" si="20"/>
        <v>2女</v>
      </c>
      <c r="F268" s="10" t="s">
        <v>1450</v>
      </c>
      <c r="G268" s="15" t="s">
        <v>28</v>
      </c>
      <c r="H268" s="11" t="s">
        <v>576</v>
      </c>
      <c r="I268" s="11" t="s">
        <v>1419</v>
      </c>
      <c r="J268" s="11" t="s">
        <v>37</v>
      </c>
      <c r="K268" s="11" t="s">
        <v>37</v>
      </c>
      <c r="L268" s="11">
        <v>3</v>
      </c>
      <c r="M268" s="15">
        <v>202110</v>
      </c>
      <c r="N268" s="15">
        <v>202112</v>
      </c>
      <c r="O268" s="18" t="str">
        <f t="shared" si="21"/>
        <v/>
      </c>
      <c r="P268" s="18">
        <f t="shared" si="22"/>
        <v>600</v>
      </c>
      <c r="Q268" s="14" t="str">
        <f t="shared" si="23"/>
        <v/>
      </c>
      <c r="R268" s="14">
        <f t="shared" si="24"/>
        <v>600</v>
      </c>
      <c r="S268" s="10" t="s">
        <v>1451</v>
      </c>
      <c r="T268" s="11" t="s">
        <v>1452</v>
      </c>
      <c r="U268" s="11" t="s">
        <v>39</v>
      </c>
      <c r="V268" s="11" t="s">
        <v>327</v>
      </c>
      <c r="W268" s="11" t="s">
        <v>1436</v>
      </c>
      <c r="X268" s="11" t="s">
        <v>1437</v>
      </c>
      <c r="Y268" s="10" t="s">
        <v>1432</v>
      </c>
      <c r="Z268" s="13" t="s">
        <v>1452</v>
      </c>
    </row>
    <row r="269" s="1" customFormat="1" ht="40.5" spans="1:26">
      <c r="A269" s="12">
        <v>264</v>
      </c>
      <c r="B269" s="11" t="s">
        <v>45</v>
      </c>
      <c r="C269" s="13" t="s">
        <v>1453</v>
      </c>
      <c r="D269" s="13" t="s">
        <v>75</v>
      </c>
      <c r="E269" s="14" t="str">
        <f t="shared" si="20"/>
        <v>1男</v>
      </c>
      <c r="F269" s="10" t="s">
        <v>1454</v>
      </c>
      <c r="G269" s="15" t="s">
        <v>28</v>
      </c>
      <c r="H269" s="11" t="s">
        <v>1455</v>
      </c>
      <c r="I269" s="11" t="s">
        <v>1419</v>
      </c>
      <c r="J269" s="11" t="s">
        <v>37</v>
      </c>
      <c r="K269" s="11" t="s">
        <v>37</v>
      </c>
      <c r="L269" s="11">
        <v>3</v>
      </c>
      <c r="M269" s="15">
        <v>202110</v>
      </c>
      <c r="N269" s="15">
        <v>202112</v>
      </c>
      <c r="O269" s="18" t="str">
        <f t="shared" si="21"/>
        <v/>
      </c>
      <c r="P269" s="18">
        <f t="shared" si="22"/>
        <v>600</v>
      </c>
      <c r="Q269" s="14" t="str">
        <f t="shared" si="23"/>
        <v/>
      </c>
      <c r="R269" s="14">
        <f t="shared" si="24"/>
        <v>600</v>
      </c>
      <c r="S269" s="10" t="s">
        <v>1451</v>
      </c>
      <c r="T269" s="11" t="s">
        <v>1452</v>
      </c>
      <c r="U269" s="11" t="s">
        <v>39</v>
      </c>
      <c r="V269" s="11" t="s">
        <v>327</v>
      </c>
      <c r="W269" s="11" t="s">
        <v>1436</v>
      </c>
      <c r="X269" s="11" t="s">
        <v>1437</v>
      </c>
      <c r="Y269" s="10" t="s">
        <v>1432</v>
      </c>
      <c r="Z269" s="13" t="s">
        <v>1452</v>
      </c>
    </row>
    <row r="270" s="1" customFormat="1" ht="40.5" spans="1:26">
      <c r="A270" s="12">
        <v>265</v>
      </c>
      <c r="B270" s="11" t="s">
        <v>45</v>
      </c>
      <c r="C270" s="11" t="s">
        <v>1456</v>
      </c>
      <c r="D270" s="10" t="s">
        <v>499</v>
      </c>
      <c r="E270" s="14" t="str">
        <f t="shared" si="20"/>
        <v>2女</v>
      </c>
      <c r="F270" s="10" t="s">
        <v>1457</v>
      </c>
      <c r="G270" s="15" t="s">
        <v>28</v>
      </c>
      <c r="H270" s="11" t="s">
        <v>576</v>
      </c>
      <c r="I270" s="11" t="s">
        <v>1458</v>
      </c>
      <c r="J270" s="11" t="s">
        <v>37</v>
      </c>
      <c r="K270" s="11" t="s">
        <v>37</v>
      </c>
      <c r="L270" s="11">
        <v>3</v>
      </c>
      <c r="M270" s="15">
        <v>202110</v>
      </c>
      <c r="N270" s="15">
        <v>202112</v>
      </c>
      <c r="O270" s="18" t="str">
        <f t="shared" si="21"/>
        <v/>
      </c>
      <c r="P270" s="18">
        <f t="shared" si="22"/>
        <v>600</v>
      </c>
      <c r="Q270" s="14" t="str">
        <f t="shared" si="23"/>
        <v/>
      </c>
      <c r="R270" s="14">
        <f t="shared" si="24"/>
        <v>600</v>
      </c>
      <c r="S270" s="10" t="s">
        <v>1459</v>
      </c>
      <c r="T270" s="11" t="s">
        <v>1460</v>
      </c>
      <c r="U270" s="11" t="s">
        <v>39</v>
      </c>
      <c r="V270" s="11" t="s">
        <v>327</v>
      </c>
      <c r="W270" s="11" t="s">
        <v>1436</v>
      </c>
      <c r="X270" s="11" t="s">
        <v>1437</v>
      </c>
      <c r="Y270" s="10" t="s">
        <v>1432</v>
      </c>
      <c r="Z270" s="13" t="s">
        <v>1460</v>
      </c>
    </row>
    <row r="271" s="1" customFormat="1" ht="40.5" spans="1:26">
      <c r="A271" s="12">
        <v>266</v>
      </c>
      <c r="B271" s="11" t="s">
        <v>45</v>
      </c>
      <c r="C271" s="13" t="s">
        <v>1461</v>
      </c>
      <c r="D271" s="13" t="s">
        <v>145</v>
      </c>
      <c r="E271" s="14" t="str">
        <f t="shared" si="20"/>
        <v>1男</v>
      </c>
      <c r="F271" s="10" t="s">
        <v>1462</v>
      </c>
      <c r="G271" s="15" t="s">
        <v>28</v>
      </c>
      <c r="H271" s="11" t="s">
        <v>101</v>
      </c>
      <c r="I271" s="11" t="s">
        <v>1458</v>
      </c>
      <c r="J271" s="11" t="s">
        <v>37</v>
      </c>
      <c r="K271" s="11" t="s">
        <v>37</v>
      </c>
      <c r="L271" s="11">
        <v>3</v>
      </c>
      <c r="M271" s="15">
        <v>202110</v>
      </c>
      <c r="N271" s="15">
        <v>202112</v>
      </c>
      <c r="O271" s="18" t="str">
        <f t="shared" si="21"/>
        <v/>
      </c>
      <c r="P271" s="18">
        <f t="shared" si="22"/>
        <v>600</v>
      </c>
      <c r="Q271" s="14" t="str">
        <f t="shared" si="23"/>
        <v/>
      </c>
      <c r="R271" s="14">
        <f t="shared" si="24"/>
        <v>600</v>
      </c>
      <c r="S271" s="10" t="s">
        <v>1459</v>
      </c>
      <c r="T271" s="11" t="s">
        <v>1460</v>
      </c>
      <c r="U271" s="11" t="s">
        <v>39</v>
      </c>
      <c r="V271" s="11" t="s">
        <v>327</v>
      </c>
      <c r="W271" s="11" t="s">
        <v>1436</v>
      </c>
      <c r="X271" s="11" t="s">
        <v>1437</v>
      </c>
      <c r="Y271" s="10" t="s">
        <v>1432</v>
      </c>
      <c r="Z271" s="13" t="s">
        <v>1460</v>
      </c>
    </row>
    <row r="272" s="1" customFormat="1" ht="40.5" spans="1:26">
      <c r="A272" s="12">
        <v>267</v>
      </c>
      <c r="B272" s="11" t="s">
        <v>45</v>
      </c>
      <c r="C272" s="13" t="s">
        <v>1463</v>
      </c>
      <c r="D272" s="13" t="s">
        <v>600</v>
      </c>
      <c r="E272" s="14" t="str">
        <f t="shared" si="20"/>
        <v>2女</v>
      </c>
      <c r="F272" s="10" t="s">
        <v>1464</v>
      </c>
      <c r="G272" s="15" t="s">
        <v>28</v>
      </c>
      <c r="H272" s="11" t="s">
        <v>576</v>
      </c>
      <c r="I272" s="11" t="s">
        <v>805</v>
      </c>
      <c r="J272" s="11" t="s">
        <v>102</v>
      </c>
      <c r="K272" s="11"/>
      <c r="L272" s="11">
        <v>3</v>
      </c>
      <c r="M272" s="15">
        <v>202110</v>
      </c>
      <c r="N272" s="15">
        <v>202112</v>
      </c>
      <c r="O272" s="18" t="str">
        <f t="shared" si="21"/>
        <v/>
      </c>
      <c r="P272" s="18">
        <f t="shared" si="22"/>
        <v>600</v>
      </c>
      <c r="Q272" s="14" t="str">
        <f t="shared" si="23"/>
        <v/>
      </c>
      <c r="R272" s="14">
        <f t="shared" si="24"/>
        <v>600</v>
      </c>
      <c r="S272" s="10" t="s">
        <v>1443</v>
      </c>
      <c r="T272" s="11" t="s">
        <v>1444</v>
      </c>
      <c r="U272" s="11" t="s">
        <v>39</v>
      </c>
      <c r="V272" s="11" t="s">
        <v>327</v>
      </c>
      <c r="W272" s="11" t="s">
        <v>1436</v>
      </c>
      <c r="X272" s="11" t="s">
        <v>1437</v>
      </c>
      <c r="Y272" s="10" t="s">
        <v>1432</v>
      </c>
      <c r="Z272" s="13" t="s">
        <v>1444</v>
      </c>
    </row>
    <row r="273" s="1" customFormat="1" ht="40.5" spans="1:26">
      <c r="A273" s="12">
        <v>268</v>
      </c>
      <c r="B273" s="11" t="s">
        <v>45</v>
      </c>
      <c r="C273" s="13" t="s">
        <v>1465</v>
      </c>
      <c r="D273" s="13" t="s">
        <v>145</v>
      </c>
      <c r="E273" s="14" t="str">
        <f t="shared" si="20"/>
        <v>1男</v>
      </c>
      <c r="F273" s="10" t="s">
        <v>1466</v>
      </c>
      <c r="G273" s="15" t="s">
        <v>28</v>
      </c>
      <c r="H273" s="11" t="s">
        <v>101</v>
      </c>
      <c r="I273" s="11" t="s">
        <v>1419</v>
      </c>
      <c r="J273" s="11" t="s">
        <v>37</v>
      </c>
      <c r="K273" s="11" t="s">
        <v>37</v>
      </c>
      <c r="L273" s="11">
        <v>3</v>
      </c>
      <c r="M273" s="15">
        <v>202110</v>
      </c>
      <c r="N273" s="15">
        <v>202112</v>
      </c>
      <c r="O273" s="18" t="str">
        <f t="shared" si="21"/>
        <v/>
      </c>
      <c r="P273" s="18">
        <f t="shared" si="22"/>
        <v>600</v>
      </c>
      <c r="Q273" s="14" t="str">
        <f t="shared" si="23"/>
        <v/>
      </c>
      <c r="R273" s="14">
        <f t="shared" si="24"/>
        <v>600</v>
      </c>
      <c r="S273" s="10" t="s">
        <v>1443</v>
      </c>
      <c r="T273" s="11" t="s">
        <v>1444</v>
      </c>
      <c r="U273" s="11" t="s">
        <v>39</v>
      </c>
      <c r="V273" s="11" t="s">
        <v>327</v>
      </c>
      <c r="W273" s="11" t="s">
        <v>1436</v>
      </c>
      <c r="X273" s="11" t="s">
        <v>1437</v>
      </c>
      <c r="Y273" s="10" t="s">
        <v>1432</v>
      </c>
      <c r="Z273" s="13" t="s">
        <v>1444</v>
      </c>
    </row>
    <row r="274" s="1" customFormat="1" ht="40.5" spans="1:26">
      <c r="A274" s="12">
        <v>269</v>
      </c>
      <c r="B274" s="11" t="s">
        <v>45</v>
      </c>
      <c r="C274" s="13" t="s">
        <v>1444</v>
      </c>
      <c r="D274" s="13" t="s">
        <v>70</v>
      </c>
      <c r="E274" s="14" t="str">
        <f t="shared" si="20"/>
        <v>1男</v>
      </c>
      <c r="F274" s="10" t="s">
        <v>1467</v>
      </c>
      <c r="G274" s="15" t="s">
        <v>28</v>
      </c>
      <c r="H274" s="11" t="s">
        <v>101</v>
      </c>
      <c r="I274" s="11" t="s">
        <v>1299</v>
      </c>
      <c r="J274" s="11" t="s">
        <v>102</v>
      </c>
      <c r="K274" s="11"/>
      <c r="L274" s="11">
        <v>3</v>
      </c>
      <c r="M274" s="15">
        <v>202110</v>
      </c>
      <c r="N274" s="15">
        <v>202112</v>
      </c>
      <c r="O274" s="18" t="str">
        <f t="shared" si="21"/>
        <v/>
      </c>
      <c r="P274" s="18">
        <f t="shared" si="22"/>
        <v>600</v>
      </c>
      <c r="Q274" s="14" t="str">
        <f t="shared" si="23"/>
        <v/>
      </c>
      <c r="R274" s="14">
        <f t="shared" si="24"/>
        <v>600</v>
      </c>
      <c r="S274" s="10" t="s">
        <v>1443</v>
      </c>
      <c r="T274" s="11" t="s">
        <v>1444</v>
      </c>
      <c r="U274" s="11" t="s">
        <v>39</v>
      </c>
      <c r="V274" s="11" t="s">
        <v>327</v>
      </c>
      <c r="W274" s="11" t="s">
        <v>1436</v>
      </c>
      <c r="X274" s="11" t="s">
        <v>1437</v>
      </c>
      <c r="Y274" s="10" t="s">
        <v>1432</v>
      </c>
      <c r="Z274" s="11"/>
    </row>
    <row r="275" s="1" customFormat="1" ht="40.5" spans="1:26">
      <c r="A275" s="12">
        <v>270</v>
      </c>
      <c r="B275" s="11" t="s">
        <v>31</v>
      </c>
      <c r="C275" s="13" t="s">
        <v>1468</v>
      </c>
      <c r="D275" s="13" t="s">
        <v>145</v>
      </c>
      <c r="E275" s="14" t="str">
        <f t="shared" si="20"/>
        <v>1男</v>
      </c>
      <c r="F275" s="10" t="s">
        <v>1469</v>
      </c>
      <c r="G275" s="15" t="s">
        <v>28</v>
      </c>
      <c r="H275" s="11" t="s">
        <v>101</v>
      </c>
      <c r="I275" s="11" t="s">
        <v>1419</v>
      </c>
      <c r="J275" s="11" t="s">
        <v>37</v>
      </c>
      <c r="K275" s="11" t="s">
        <v>37</v>
      </c>
      <c r="L275" s="11">
        <v>3</v>
      </c>
      <c r="M275" s="15">
        <v>202110</v>
      </c>
      <c r="N275" s="15">
        <v>202112</v>
      </c>
      <c r="O275" s="18" t="str">
        <f t="shared" si="21"/>
        <v/>
      </c>
      <c r="P275" s="18">
        <f t="shared" si="22"/>
        <v>600</v>
      </c>
      <c r="Q275" s="14" t="str">
        <f t="shared" si="23"/>
        <v/>
      </c>
      <c r="R275" s="14">
        <f t="shared" si="24"/>
        <v>600</v>
      </c>
      <c r="S275" s="10" t="s">
        <v>1470</v>
      </c>
      <c r="T275" s="13" t="s">
        <v>1471</v>
      </c>
      <c r="U275" s="11" t="s">
        <v>39</v>
      </c>
      <c r="V275" s="11" t="s">
        <v>327</v>
      </c>
      <c r="W275" s="11" t="s">
        <v>1436</v>
      </c>
      <c r="X275" s="11" t="s">
        <v>1437</v>
      </c>
      <c r="Y275" s="10" t="s">
        <v>1432</v>
      </c>
      <c r="Z275" s="13" t="s">
        <v>1471</v>
      </c>
    </row>
    <row r="276" s="1" customFormat="1" ht="40.5" spans="1:26">
      <c r="A276" s="12">
        <v>271</v>
      </c>
      <c r="B276" s="11" t="s">
        <v>31</v>
      </c>
      <c r="C276" s="13" t="s">
        <v>1472</v>
      </c>
      <c r="D276" s="13" t="s">
        <v>750</v>
      </c>
      <c r="E276" s="14" t="str">
        <f t="shared" si="20"/>
        <v>2女</v>
      </c>
      <c r="F276" s="10" t="s">
        <v>1473</v>
      </c>
      <c r="G276" s="15" t="s">
        <v>28</v>
      </c>
      <c r="H276" s="11" t="s">
        <v>1474</v>
      </c>
      <c r="I276" s="11" t="s">
        <v>1475</v>
      </c>
      <c r="J276" s="11" t="s">
        <v>37</v>
      </c>
      <c r="K276" s="11" t="s">
        <v>37</v>
      </c>
      <c r="L276" s="11">
        <v>3</v>
      </c>
      <c r="M276" s="15">
        <v>202110</v>
      </c>
      <c r="N276" s="15">
        <v>202112</v>
      </c>
      <c r="O276" s="18" t="str">
        <f t="shared" si="21"/>
        <v/>
      </c>
      <c r="P276" s="18">
        <f t="shared" si="22"/>
        <v>600</v>
      </c>
      <c r="Q276" s="14" t="str">
        <f t="shared" si="23"/>
        <v/>
      </c>
      <c r="R276" s="14">
        <f t="shared" si="24"/>
        <v>600</v>
      </c>
      <c r="S276" s="10" t="s">
        <v>1470</v>
      </c>
      <c r="T276" s="13" t="s">
        <v>1471</v>
      </c>
      <c r="U276" s="11" t="s">
        <v>39</v>
      </c>
      <c r="V276" s="11" t="s">
        <v>327</v>
      </c>
      <c r="W276" s="11" t="s">
        <v>1436</v>
      </c>
      <c r="X276" s="11" t="s">
        <v>1437</v>
      </c>
      <c r="Y276" s="10" t="s">
        <v>1432</v>
      </c>
      <c r="Z276" s="13" t="s">
        <v>1471</v>
      </c>
    </row>
    <row r="277" s="1" customFormat="1" ht="40.5" spans="1:26">
      <c r="A277" s="12">
        <v>272</v>
      </c>
      <c r="B277" s="11" t="s">
        <v>31</v>
      </c>
      <c r="C277" s="13" t="s">
        <v>1476</v>
      </c>
      <c r="D277" s="13" t="s">
        <v>435</v>
      </c>
      <c r="E277" s="14" t="str">
        <f t="shared" si="20"/>
        <v>2女</v>
      </c>
      <c r="F277" s="10" t="s">
        <v>1477</v>
      </c>
      <c r="G277" s="15" t="s">
        <v>28</v>
      </c>
      <c r="H277" s="11" t="s">
        <v>1474</v>
      </c>
      <c r="I277" s="11" t="s">
        <v>1475</v>
      </c>
      <c r="J277" s="11" t="s">
        <v>37</v>
      </c>
      <c r="K277" s="11" t="s">
        <v>37</v>
      </c>
      <c r="L277" s="11">
        <v>3</v>
      </c>
      <c r="M277" s="15">
        <v>202110</v>
      </c>
      <c r="N277" s="15">
        <v>202112</v>
      </c>
      <c r="O277" s="18" t="str">
        <f t="shared" si="21"/>
        <v/>
      </c>
      <c r="P277" s="18">
        <f t="shared" si="22"/>
        <v>600</v>
      </c>
      <c r="Q277" s="14" t="str">
        <f t="shared" si="23"/>
        <v/>
      </c>
      <c r="R277" s="14">
        <f t="shared" si="24"/>
        <v>600</v>
      </c>
      <c r="S277" s="10" t="s">
        <v>1470</v>
      </c>
      <c r="T277" s="13" t="s">
        <v>1471</v>
      </c>
      <c r="U277" s="11" t="s">
        <v>39</v>
      </c>
      <c r="V277" s="11" t="s">
        <v>327</v>
      </c>
      <c r="W277" s="11" t="s">
        <v>1436</v>
      </c>
      <c r="X277" s="11" t="s">
        <v>1437</v>
      </c>
      <c r="Y277" s="10" t="s">
        <v>1432</v>
      </c>
      <c r="Z277" s="13" t="s">
        <v>1471</v>
      </c>
    </row>
    <row r="278" s="1" customFormat="1" ht="40.5" spans="1:26">
      <c r="A278" s="12">
        <v>273</v>
      </c>
      <c r="B278" s="11" t="s">
        <v>45</v>
      </c>
      <c r="C278" s="13" t="s">
        <v>1478</v>
      </c>
      <c r="D278" s="13" t="s">
        <v>1479</v>
      </c>
      <c r="E278" s="14" t="str">
        <f t="shared" si="20"/>
        <v>2女</v>
      </c>
      <c r="F278" s="10" t="s">
        <v>1480</v>
      </c>
      <c r="G278" s="15" t="s">
        <v>28</v>
      </c>
      <c r="H278" s="11" t="s">
        <v>576</v>
      </c>
      <c r="I278" s="11" t="s">
        <v>1419</v>
      </c>
      <c r="J278" s="11" t="s">
        <v>37</v>
      </c>
      <c r="K278" s="11" t="s">
        <v>37</v>
      </c>
      <c r="L278" s="11">
        <v>3</v>
      </c>
      <c r="M278" s="15">
        <v>202110</v>
      </c>
      <c r="N278" s="15">
        <v>202112</v>
      </c>
      <c r="O278" s="18" t="str">
        <f t="shared" si="21"/>
        <v/>
      </c>
      <c r="P278" s="18">
        <f t="shared" si="22"/>
        <v>600</v>
      </c>
      <c r="Q278" s="14" t="str">
        <f t="shared" si="23"/>
        <v/>
      </c>
      <c r="R278" s="14">
        <f t="shared" si="24"/>
        <v>600</v>
      </c>
      <c r="S278" s="10" t="s">
        <v>1481</v>
      </c>
      <c r="T278" s="13" t="s">
        <v>1482</v>
      </c>
      <c r="U278" s="11" t="s">
        <v>39</v>
      </c>
      <c r="V278" s="11" t="s">
        <v>327</v>
      </c>
      <c r="W278" s="11" t="s">
        <v>1436</v>
      </c>
      <c r="X278" s="11" t="s">
        <v>1437</v>
      </c>
      <c r="Y278" s="10" t="s">
        <v>1432</v>
      </c>
      <c r="Z278" s="13" t="s">
        <v>1482</v>
      </c>
    </row>
    <row r="279" s="1" customFormat="1" ht="40.5" spans="1:26">
      <c r="A279" s="12">
        <v>274</v>
      </c>
      <c r="B279" s="11" t="s">
        <v>45</v>
      </c>
      <c r="C279" s="13" t="s">
        <v>1482</v>
      </c>
      <c r="D279" s="13" t="s">
        <v>47</v>
      </c>
      <c r="E279" s="14" t="str">
        <f t="shared" si="20"/>
        <v>1男</v>
      </c>
      <c r="F279" s="10" t="s">
        <v>1483</v>
      </c>
      <c r="G279" s="15" t="s">
        <v>28</v>
      </c>
      <c r="H279" s="11" t="s">
        <v>101</v>
      </c>
      <c r="I279" s="11" t="s">
        <v>1419</v>
      </c>
      <c r="J279" s="11" t="s">
        <v>37</v>
      </c>
      <c r="K279" s="11" t="s">
        <v>37</v>
      </c>
      <c r="L279" s="11">
        <v>3</v>
      </c>
      <c r="M279" s="15">
        <v>202110</v>
      </c>
      <c r="N279" s="15">
        <v>202112</v>
      </c>
      <c r="O279" s="18" t="str">
        <f t="shared" si="21"/>
        <v/>
      </c>
      <c r="P279" s="18">
        <f t="shared" si="22"/>
        <v>600</v>
      </c>
      <c r="Q279" s="14" t="str">
        <f t="shared" si="23"/>
        <v/>
      </c>
      <c r="R279" s="14">
        <f t="shared" si="24"/>
        <v>600</v>
      </c>
      <c r="S279" s="10" t="s">
        <v>1481</v>
      </c>
      <c r="T279" s="13" t="s">
        <v>1482</v>
      </c>
      <c r="U279" s="11" t="s">
        <v>39</v>
      </c>
      <c r="V279" s="11" t="s">
        <v>327</v>
      </c>
      <c r="W279" s="11" t="s">
        <v>1436</v>
      </c>
      <c r="X279" s="11" t="s">
        <v>1437</v>
      </c>
      <c r="Y279" s="10" t="s">
        <v>1432</v>
      </c>
      <c r="Z279" s="11"/>
    </row>
    <row r="280" s="1" customFormat="1" ht="40.5" spans="1:26">
      <c r="A280" s="12">
        <v>275</v>
      </c>
      <c r="B280" s="11" t="s">
        <v>45</v>
      </c>
      <c r="C280" s="13" t="s">
        <v>1484</v>
      </c>
      <c r="D280" s="13" t="s">
        <v>1282</v>
      </c>
      <c r="E280" s="14" t="str">
        <f t="shared" si="20"/>
        <v>2女</v>
      </c>
      <c r="F280" s="10" t="s">
        <v>1483</v>
      </c>
      <c r="G280" s="15" t="s">
        <v>28</v>
      </c>
      <c r="H280" s="11" t="s">
        <v>576</v>
      </c>
      <c r="I280" s="11" t="s">
        <v>1419</v>
      </c>
      <c r="J280" s="11" t="s">
        <v>37</v>
      </c>
      <c r="K280" s="11" t="s">
        <v>37</v>
      </c>
      <c r="L280" s="11">
        <v>3</v>
      </c>
      <c r="M280" s="15">
        <v>202110</v>
      </c>
      <c r="N280" s="15">
        <v>202112</v>
      </c>
      <c r="O280" s="18" t="str">
        <f t="shared" si="21"/>
        <v/>
      </c>
      <c r="P280" s="18">
        <f t="shared" si="22"/>
        <v>600</v>
      </c>
      <c r="Q280" s="14" t="str">
        <f t="shared" si="23"/>
        <v/>
      </c>
      <c r="R280" s="14">
        <f t="shared" si="24"/>
        <v>600</v>
      </c>
      <c r="S280" s="10" t="s">
        <v>1481</v>
      </c>
      <c r="T280" s="13" t="s">
        <v>1482</v>
      </c>
      <c r="U280" s="11" t="s">
        <v>39</v>
      </c>
      <c r="V280" s="11" t="s">
        <v>327</v>
      </c>
      <c r="W280" s="11" t="s">
        <v>1436</v>
      </c>
      <c r="X280" s="11" t="s">
        <v>1437</v>
      </c>
      <c r="Y280" s="10" t="s">
        <v>1432</v>
      </c>
      <c r="Z280" s="13" t="s">
        <v>1482</v>
      </c>
    </row>
    <row r="281" s="1" customFormat="1" ht="40.5" spans="1:26">
      <c r="A281" s="12">
        <v>276</v>
      </c>
      <c r="B281" s="11" t="s">
        <v>45</v>
      </c>
      <c r="C281" s="11" t="s">
        <v>1485</v>
      </c>
      <c r="D281" s="13" t="s">
        <v>60</v>
      </c>
      <c r="E281" s="14" t="str">
        <f t="shared" si="20"/>
        <v>1男</v>
      </c>
      <c r="F281" s="10" t="s">
        <v>1486</v>
      </c>
      <c r="G281" s="15" t="s">
        <v>28</v>
      </c>
      <c r="H281" s="11" t="s">
        <v>1218</v>
      </c>
      <c r="I281" s="11" t="s">
        <v>1419</v>
      </c>
      <c r="J281" s="11" t="s">
        <v>37</v>
      </c>
      <c r="K281" s="11" t="s">
        <v>37</v>
      </c>
      <c r="L281" s="11">
        <v>3</v>
      </c>
      <c r="M281" s="15">
        <v>202110</v>
      </c>
      <c r="N281" s="15">
        <v>202112</v>
      </c>
      <c r="O281" s="18" t="str">
        <f t="shared" si="21"/>
        <v/>
      </c>
      <c r="P281" s="18">
        <f t="shared" si="22"/>
        <v>600</v>
      </c>
      <c r="Q281" s="14" t="str">
        <f t="shared" si="23"/>
        <v/>
      </c>
      <c r="R281" s="14">
        <f t="shared" si="24"/>
        <v>600</v>
      </c>
      <c r="S281" s="10" t="s">
        <v>1487</v>
      </c>
      <c r="T281" s="13" t="s">
        <v>1488</v>
      </c>
      <c r="U281" s="11" t="s">
        <v>39</v>
      </c>
      <c r="V281" s="11" t="s">
        <v>327</v>
      </c>
      <c r="W281" s="11" t="s">
        <v>1436</v>
      </c>
      <c r="X281" s="11" t="s">
        <v>1437</v>
      </c>
      <c r="Y281" s="10" t="s">
        <v>1432</v>
      </c>
      <c r="Z281" s="13" t="s">
        <v>1488</v>
      </c>
    </row>
    <row r="282" s="1" customFormat="1" ht="40.5" spans="1:26">
      <c r="A282" s="12">
        <v>277</v>
      </c>
      <c r="B282" s="11" t="s">
        <v>45</v>
      </c>
      <c r="C282" s="13" t="s">
        <v>1489</v>
      </c>
      <c r="D282" s="13" t="s">
        <v>75</v>
      </c>
      <c r="E282" s="14" t="str">
        <f t="shared" si="20"/>
        <v>1男</v>
      </c>
      <c r="F282" s="10" t="s">
        <v>1490</v>
      </c>
      <c r="G282" s="15" t="s">
        <v>28</v>
      </c>
      <c r="H282" s="11" t="s">
        <v>101</v>
      </c>
      <c r="I282" s="11" t="s">
        <v>1419</v>
      </c>
      <c r="J282" s="11" t="s">
        <v>37</v>
      </c>
      <c r="K282" s="11" t="s">
        <v>37</v>
      </c>
      <c r="L282" s="11">
        <v>3</v>
      </c>
      <c r="M282" s="15">
        <v>202110</v>
      </c>
      <c r="N282" s="15">
        <v>202112</v>
      </c>
      <c r="O282" s="18" t="str">
        <f t="shared" si="21"/>
        <v/>
      </c>
      <c r="P282" s="18">
        <f t="shared" si="22"/>
        <v>600</v>
      </c>
      <c r="Q282" s="14" t="str">
        <f t="shared" si="23"/>
        <v/>
      </c>
      <c r="R282" s="14">
        <f t="shared" si="24"/>
        <v>600</v>
      </c>
      <c r="S282" s="10" t="s">
        <v>1487</v>
      </c>
      <c r="T282" s="13" t="s">
        <v>1488</v>
      </c>
      <c r="U282" s="11" t="s">
        <v>39</v>
      </c>
      <c r="V282" s="11" t="s">
        <v>327</v>
      </c>
      <c r="W282" s="11" t="s">
        <v>1436</v>
      </c>
      <c r="X282" s="11" t="s">
        <v>1437</v>
      </c>
      <c r="Y282" s="10" t="s">
        <v>1432</v>
      </c>
      <c r="Z282" s="13" t="s">
        <v>1488</v>
      </c>
    </row>
    <row r="283" s="1" customFormat="1" ht="40.5" spans="1:26">
      <c r="A283" s="12">
        <v>278</v>
      </c>
      <c r="B283" s="11" t="s">
        <v>45</v>
      </c>
      <c r="C283" s="13" t="s">
        <v>1491</v>
      </c>
      <c r="D283" s="13" t="s">
        <v>296</v>
      </c>
      <c r="E283" s="14" t="str">
        <f t="shared" si="20"/>
        <v>1男</v>
      </c>
      <c r="F283" s="10" t="s">
        <v>1492</v>
      </c>
      <c r="G283" s="15" t="s">
        <v>28</v>
      </c>
      <c r="H283" s="11" t="s">
        <v>1218</v>
      </c>
      <c r="I283" s="11" t="s">
        <v>1419</v>
      </c>
      <c r="J283" s="11" t="s">
        <v>37</v>
      </c>
      <c r="K283" s="11" t="s">
        <v>37</v>
      </c>
      <c r="L283" s="11">
        <v>3</v>
      </c>
      <c r="M283" s="15">
        <v>202110</v>
      </c>
      <c r="N283" s="15">
        <v>202112</v>
      </c>
      <c r="O283" s="18" t="str">
        <f t="shared" si="21"/>
        <v/>
      </c>
      <c r="P283" s="18">
        <f t="shared" si="22"/>
        <v>600</v>
      </c>
      <c r="Q283" s="14" t="str">
        <f t="shared" si="23"/>
        <v/>
      </c>
      <c r="R283" s="14">
        <f t="shared" si="24"/>
        <v>600</v>
      </c>
      <c r="S283" s="10" t="s">
        <v>1487</v>
      </c>
      <c r="T283" s="13" t="s">
        <v>1488</v>
      </c>
      <c r="U283" s="11" t="s">
        <v>39</v>
      </c>
      <c r="V283" s="11" t="s">
        <v>327</v>
      </c>
      <c r="W283" s="11" t="s">
        <v>1436</v>
      </c>
      <c r="X283" s="11" t="s">
        <v>1437</v>
      </c>
      <c r="Y283" s="10" t="s">
        <v>1432</v>
      </c>
      <c r="Z283" s="13" t="s">
        <v>1488</v>
      </c>
    </row>
    <row r="284" s="1" customFormat="1" ht="40.5" spans="1:26">
      <c r="A284" s="12">
        <v>279</v>
      </c>
      <c r="B284" s="11" t="s">
        <v>31</v>
      </c>
      <c r="C284" s="13" t="s">
        <v>1493</v>
      </c>
      <c r="D284" s="13" t="s">
        <v>248</v>
      </c>
      <c r="E284" s="14" t="str">
        <f t="shared" si="20"/>
        <v>1男</v>
      </c>
      <c r="F284" s="10" t="s">
        <v>1494</v>
      </c>
      <c r="G284" s="15" t="s">
        <v>28</v>
      </c>
      <c r="H284" s="11" t="s">
        <v>101</v>
      </c>
      <c r="I284" s="11" t="s">
        <v>1419</v>
      </c>
      <c r="J284" s="11" t="s">
        <v>37</v>
      </c>
      <c r="K284" s="11" t="s">
        <v>37</v>
      </c>
      <c r="L284" s="11">
        <v>3</v>
      </c>
      <c r="M284" s="15">
        <v>202110</v>
      </c>
      <c r="N284" s="15">
        <v>202112</v>
      </c>
      <c r="O284" s="18" t="str">
        <f t="shared" si="21"/>
        <v/>
      </c>
      <c r="P284" s="18">
        <f t="shared" si="22"/>
        <v>600</v>
      </c>
      <c r="Q284" s="14" t="str">
        <f t="shared" si="23"/>
        <v/>
      </c>
      <c r="R284" s="14">
        <f t="shared" si="24"/>
        <v>600</v>
      </c>
      <c r="S284" s="10" t="s">
        <v>1495</v>
      </c>
      <c r="T284" s="11" t="s">
        <v>1496</v>
      </c>
      <c r="U284" s="11" t="s">
        <v>39</v>
      </c>
      <c r="V284" s="11" t="s">
        <v>327</v>
      </c>
      <c r="W284" s="11" t="s">
        <v>1436</v>
      </c>
      <c r="X284" s="11" t="s">
        <v>1437</v>
      </c>
      <c r="Y284" s="10" t="s">
        <v>1432</v>
      </c>
      <c r="Z284" s="13" t="s">
        <v>1496</v>
      </c>
    </row>
    <row r="285" s="1" customFormat="1" ht="40.5" spans="1:26">
      <c r="A285" s="12">
        <v>280</v>
      </c>
      <c r="B285" s="11" t="s">
        <v>31</v>
      </c>
      <c r="C285" s="13" t="s">
        <v>1497</v>
      </c>
      <c r="D285" s="13" t="s">
        <v>1498</v>
      </c>
      <c r="E285" s="14" t="str">
        <f t="shared" si="20"/>
        <v>1男</v>
      </c>
      <c r="F285" s="10" t="s">
        <v>1499</v>
      </c>
      <c r="G285" s="15" t="s">
        <v>28</v>
      </c>
      <c r="H285" s="11" t="s">
        <v>101</v>
      </c>
      <c r="I285" s="11" t="s">
        <v>1419</v>
      </c>
      <c r="J285" s="11" t="s">
        <v>37</v>
      </c>
      <c r="K285" s="11" t="s">
        <v>37</v>
      </c>
      <c r="L285" s="11">
        <v>3</v>
      </c>
      <c r="M285" s="15">
        <v>202110</v>
      </c>
      <c r="N285" s="15">
        <v>202112</v>
      </c>
      <c r="O285" s="18" t="str">
        <f t="shared" si="21"/>
        <v/>
      </c>
      <c r="P285" s="18">
        <f t="shared" si="22"/>
        <v>600</v>
      </c>
      <c r="Q285" s="14" t="str">
        <f t="shared" si="23"/>
        <v/>
      </c>
      <c r="R285" s="14">
        <f t="shared" si="24"/>
        <v>600</v>
      </c>
      <c r="S285" s="10" t="s">
        <v>1495</v>
      </c>
      <c r="T285" s="11" t="s">
        <v>1496</v>
      </c>
      <c r="U285" s="11" t="s">
        <v>39</v>
      </c>
      <c r="V285" s="11" t="s">
        <v>327</v>
      </c>
      <c r="W285" s="11" t="s">
        <v>1436</v>
      </c>
      <c r="X285" s="11" t="s">
        <v>1437</v>
      </c>
      <c r="Y285" s="10" t="s">
        <v>1432</v>
      </c>
      <c r="Z285" s="13" t="s">
        <v>1496</v>
      </c>
    </row>
    <row r="286" s="1" customFormat="1" ht="40.5" spans="1:26">
      <c r="A286" s="12">
        <v>281</v>
      </c>
      <c r="B286" s="11" t="s">
        <v>31</v>
      </c>
      <c r="C286" s="13" t="s">
        <v>1496</v>
      </c>
      <c r="D286" s="13" t="s">
        <v>223</v>
      </c>
      <c r="E286" s="14" t="str">
        <f t="shared" si="20"/>
        <v>1男</v>
      </c>
      <c r="F286" s="10" t="s">
        <v>1500</v>
      </c>
      <c r="G286" s="15" t="s">
        <v>28</v>
      </c>
      <c r="H286" s="11" t="s">
        <v>101</v>
      </c>
      <c r="I286" s="11" t="s">
        <v>1419</v>
      </c>
      <c r="J286" s="11" t="s">
        <v>37</v>
      </c>
      <c r="K286" s="11" t="s">
        <v>37</v>
      </c>
      <c r="L286" s="11">
        <v>3</v>
      </c>
      <c r="M286" s="15">
        <v>202110</v>
      </c>
      <c r="N286" s="15">
        <v>202112</v>
      </c>
      <c r="O286" s="18" t="str">
        <f t="shared" si="21"/>
        <v/>
      </c>
      <c r="P286" s="18">
        <f t="shared" si="22"/>
        <v>600</v>
      </c>
      <c r="Q286" s="14" t="str">
        <f t="shared" si="23"/>
        <v/>
      </c>
      <c r="R286" s="14">
        <f t="shared" si="24"/>
        <v>600</v>
      </c>
      <c r="S286" s="10" t="s">
        <v>1495</v>
      </c>
      <c r="T286" s="11" t="s">
        <v>1496</v>
      </c>
      <c r="U286" s="11" t="s">
        <v>39</v>
      </c>
      <c r="V286" s="11" t="s">
        <v>327</v>
      </c>
      <c r="W286" s="11" t="s">
        <v>1436</v>
      </c>
      <c r="X286" s="11" t="s">
        <v>1437</v>
      </c>
      <c r="Y286" s="10" t="s">
        <v>1432</v>
      </c>
      <c r="Z286" s="11"/>
    </row>
    <row r="287" s="1" customFormat="1" ht="40.5" spans="1:26">
      <c r="A287" s="12">
        <v>282</v>
      </c>
      <c r="B287" s="11" t="s">
        <v>45</v>
      </c>
      <c r="C287" s="13" t="s">
        <v>1501</v>
      </c>
      <c r="D287" s="13" t="s">
        <v>435</v>
      </c>
      <c r="E287" s="14" t="str">
        <f t="shared" si="20"/>
        <v>2女</v>
      </c>
      <c r="F287" s="10" t="s">
        <v>1502</v>
      </c>
      <c r="G287" s="15" t="s">
        <v>28</v>
      </c>
      <c r="H287" s="11" t="s">
        <v>1503</v>
      </c>
      <c r="I287" s="11" t="s">
        <v>1504</v>
      </c>
      <c r="J287" s="11" t="s">
        <v>37</v>
      </c>
      <c r="K287" s="11" t="s">
        <v>37</v>
      </c>
      <c r="L287" s="11">
        <v>3</v>
      </c>
      <c r="M287" s="15">
        <v>202110</v>
      </c>
      <c r="N287" s="15">
        <v>202112</v>
      </c>
      <c r="O287" s="18" t="str">
        <f t="shared" si="21"/>
        <v/>
      </c>
      <c r="P287" s="18">
        <f t="shared" si="22"/>
        <v>600</v>
      </c>
      <c r="Q287" s="14" t="str">
        <f t="shared" si="23"/>
        <v/>
      </c>
      <c r="R287" s="14">
        <f t="shared" si="24"/>
        <v>600</v>
      </c>
      <c r="S287" s="10" t="s">
        <v>1505</v>
      </c>
      <c r="T287" s="13" t="s">
        <v>1501</v>
      </c>
      <c r="U287" s="11" t="s">
        <v>39</v>
      </c>
      <c r="V287" s="11" t="s">
        <v>327</v>
      </c>
      <c r="W287" s="11" t="s">
        <v>1436</v>
      </c>
      <c r="X287" s="11" t="s">
        <v>1506</v>
      </c>
      <c r="Y287" s="10" t="s">
        <v>1502</v>
      </c>
      <c r="Z287" s="11" t="s">
        <v>1507</v>
      </c>
    </row>
    <row r="288" s="1" customFormat="1" ht="40.5" spans="1:26">
      <c r="A288" s="12">
        <v>283</v>
      </c>
      <c r="B288" s="11" t="s">
        <v>45</v>
      </c>
      <c r="C288" s="11" t="s">
        <v>1508</v>
      </c>
      <c r="D288" s="13" t="s">
        <v>366</v>
      </c>
      <c r="E288" s="14" t="str">
        <f t="shared" si="20"/>
        <v>1男</v>
      </c>
      <c r="F288" s="10" t="s">
        <v>1509</v>
      </c>
      <c r="G288" s="15" t="s">
        <v>27</v>
      </c>
      <c r="H288" s="11" t="s">
        <v>1510</v>
      </c>
      <c r="I288" s="11" t="s">
        <v>522</v>
      </c>
      <c r="J288" s="11" t="s">
        <v>37</v>
      </c>
      <c r="K288" s="11" t="s">
        <v>37</v>
      </c>
      <c r="L288" s="11">
        <v>3</v>
      </c>
      <c r="M288" s="15">
        <v>202110</v>
      </c>
      <c r="N288" s="15">
        <v>202112</v>
      </c>
      <c r="O288" s="18">
        <f t="shared" si="21"/>
        <v>900</v>
      </c>
      <c r="P288" s="18" t="str">
        <f t="shared" si="22"/>
        <v/>
      </c>
      <c r="Q288" s="14" t="str">
        <f t="shared" si="23"/>
        <v/>
      </c>
      <c r="R288" s="14">
        <f t="shared" si="24"/>
        <v>900</v>
      </c>
      <c r="S288" s="10" t="s">
        <v>1511</v>
      </c>
      <c r="T288" s="11" t="s">
        <v>1508</v>
      </c>
      <c r="U288" s="11" t="s">
        <v>39</v>
      </c>
      <c r="V288" s="11" t="s">
        <v>327</v>
      </c>
      <c r="W288" s="11" t="s">
        <v>1436</v>
      </c>
      <c r="X288" s="11" t="s">
        <v>1506</v>
      </c>
      <c r="Y288" s="10" t="s">
        <v>1502</v>
      </c>
      <c r="Z288" s="13" t="s">
        <v>1512</v>
      </c>
    </row>
    <row r="289" s="1" customFormat="1" ht="40.5" spans="1:26">
      <c r="A289" s="12">
        <v>284</v>
      </c>
      <c r="B289" s="11" t="s">
        <v>45</v>
      </c>
      <c r="C289" s="13" t="s">
        <v>1513</v>
      </c>
      <c r="D289" s="13" t="s">
        <v>435</v>
      </c>
      <c r="E289" s="14" t="str">
        <f t="shared" si="20"/>
        <v>2女</v>
      </c>
      <c r="F289" s="10" t="s">
        <v>1514</v>
      </c>
      <c r="G289" s="15" t="s">
        <v>28</v>
      </c>
      <c r="H289" s="11" t="s">
        <v>1515</v>
      </c>
      <c r="I289" s="11" t="s">
        <v>805</v>
      </c>
      <c r="J289" s="11" t="s">
        <v>102</v>
      </c>
      <c r="K289" s="11"/>
      <c r="L289" s="11">
        <v>3</v>
      </c>
      <c r="M289" s="15">
        <v>202110</v>
      </c>
      <c r="N289" s="15">
        <v>202112</v>
      </c>
      <c r="O289" s="18" t="str">
        <f t="shared" si="21"/>
        <v/>
      </c>
      <c r="P289" s="18">
        <f t="shared" si="22"/>
        <v>600</v>
      </c>
      <c r="Q289" s="14" t="str">
        <f t="shared" si="23"/>
        <v/>
      </c>
      <c r="R289" s="14">
        <f t="shared" si="24"/>
        <v>600</v>
      </c>
      <c r="S289" s="10" t="s">
        <v>1516</v>
      </c>
      <c r="T289" s="11" t="s">
        <v>1513</v>
      </c>
      <c r="U289" s="11" t="s">
        <v>39</v>
      </c>
      <c r="V289" s="11" t="s">
        <v>327</v>
      </c>
      <c r="W289" s="11" t="s">
        <v>1436</v>
      </c>
      <c r="X289" s="11" t="s">
        <v>1506</v>
      </c>
      <c r="Y289" s="10" t="s">
        <v>1502</v>
      </c>
      <c r="Z289" s="13" t="s">
        <v>1517</v>
      </c>
    </row>
    <row r="290" s="1" customFormat="1" ht="40.5" spans="1:26">
      <c r="A290" s="12">
        <v>285</v>
      </c>
      <c r="B290" s="11" t="s">
        <v>45</v>
      </c>
      <c r="C290" s="13" t="s">
        <v>1518</v>
      </c>
      <c r="D290" s="13" t="s">
        <v>223</v>
      </c>
      <c r="E290" s="14" t="str">
        <f t="shared" si="20"/>
        <v>1男</v>
      </c>
      <c r="F290" s="10" t="s">
        <v>1519</v>
      </c>
      <c r="G290" s="15" t="s">
        <v>28</v>
      </c>
      <c r="H290" s="11" t="s">
        <v>1520</v>
      </c>
      <c r="I290" s="11" t="s">
        <v>82</v>
      </c>
      <c r="J290" s="11" t="s">
        <v>37</v>
      </c>
      <c r="K290" s="11" t="s">
        <v>37</v>
      </c>
      <c r="L290" s="11">
        <v>3</v>
      </c>
      <c r="M290" s="15">
        <v>202110</v>
      </c>
      <c r="N290" s="15">
        <v>202112</v>
      </c>
      <c r="O290" s="18" t="str">
        <f t="shared" si="21"/>
        <v/>
      </c>
      <c r="P290" s="18">
        <f t="shared" si="22"/>
        <v>600</v>
      </c>
      <c r="Q290" s="14" t="str">
        <f t="shared" si="23"/>
        <v/>
      </c>
      <c r="R290" s="14">
        <f t="shared" si="24"/>
        <v>600</v>
      </c>
      <c r="S290" s="10" t="s">
        <v>1521</v>
      </c>
      <c r="T290" s="11" t="s">
        <v>1518</v>
      </c>
      <c r="U290" s="11" t="s">
        <v>39</v>
      </c>
      <c r="V290" s="11" t="s">
        <v>327</v>
      </c>
      <c r="W290" s="11" t="s">
        <v>1436</v>
      </c>
      <c r="X290" s="11" t="s">
        <v>1506</v>
      </c>
      <c r="Y290" s="10" t="s">
        <v>1502</v>
      </c>
      <c r="Z290" s="13" t="s">
        <v>1522</v>
      </c>
    </row>
    <row r="291" s="1" customFormat="1" ht="40.5" spans="1:26">
      <c r="A291" s="12">
        <v>286</v>
      </c>
      <c r="B291" s="11" t="s">
        <v>45</v>
      </c>
      <c r="C291" s="13" t="s">
        <v>1523</v>
      </c>
      <c r="D291" s="13" t="s">
        <v>248</v>
      </c>
      <c r="E291" s="14" t="str">
        <f t="shared" si="20"/>
        <v>1男</v>
      </c>
      <c r="F291" s="10" t="s">
        <v>1524</v>
      </c>
      <c r="G291" s="15" t="s">
        <v>28</v>
      </c>
      <c r="H291" s="11" t="s">
        <v>1520</v>
      </c>
      <c r="I291" s="11" t="s">
        <v>82</v>
      </c>
      <c r="J291" s="11" t="s">
        <v>37</v>
      </c>
      <c r="K291" s="11" t="s">
        <v>37</v>
      </c>
      <c r="L291" s="11">
        <v>3</v>
      </c>
      <c r="M291" s="15">
        <v>202110</v>
      </c>
      <c r="N291" s="15">
        <v>202112</v>
      </c>
      <c r="O291" s="18" t="str">
        <f t="shared" si="21"/>
        <v/>
      </c>
      <c r="P291" s="18">
        <f t="shared" si="22"/>
        <v>600</v>
      </c>
      <c r="Q291" s="14" t="str">
        <f t="shared" si="23"/>
        <v/>
      </c>
      <c r="R291" s="14">
        <f t="shared" si="24"/>
        <v>600</v>
      </c>
      <c r="S291" s="10" t="s">
        <v>1525</v>
      </c>
      <c r="T291" s="13" t="s">
        <v>1523</v>
      </c>
      <c r="U291" s="11" t="s">
        <v>39</v>
      </c>
      <c r="V291" s="11" t="s">
        <v>327</v>
      </c>
      <c r="W291" s="11" t="s">
        <v>1436</v>
      </c>
      <c r="X291" s="11" t="s">
        <v>1506</v>
      </c>
      <c r="Y291" s="10" t="s">
        <v>1502</v>
      </c>
      <c r="Z291" s="13" t="s">
        <v>1522</v>
      </c>
    </row>
    <row r="292" s="1" customFormat="1" ht="40.5" spans="1:26">
      <c r="A292" s="12">
        <v>287</v>
      </c>
      <c r="B292" s="11" t="s">
        <v>45</v>
      </c>
      <c r="C292" s="13" t="s">
        <v>1526</v>
      </c>
      <c r="D292" s="13" t="s">
        <v>47</v>
      </c>
      <c r="E292" s="14" t="str">
        <f t="shared" si="20"/>
        <v>1男</v>
      </c>
      <c r="F292" s="10" t="s">
        <v>1527</v>
      </c>
      <c r="G292" s="15" t="s">
        <v>28</v>
      </c>
      <c r="H292" s="11" t="s">
        <v>1520</v>
      </c>
      <c r="I292" s="11" t="s">
        <v>82</v>
      </c>
      <c r="J292" s="11" t="s">
        <v>37</v>
      </c>
      <c r="K292" s="11" t="s">
        <v>37</v>
      </c>
      <c r="L292" s="11">
        <v>3</v>
      </c>
      <c r="M292" s="15">
        <v>202110</v>
      </c>
      <c r="N292" s="15">
        <v>202112</v>
      </c>
      <c r="O292" s="18" t="str">
        <f t="shared" si="21"/>
        <v/>
      </c>
      <c r="P292" s="18">
        <f t="shared" si="22"/>
        <v>600</v>
      </c>
      <c r="Q292" s="14" t="str">
        <f t="shared" si="23"/>
        <v/>
      </c>
      <c r="R292" s="14">
        <f t="shared" si="24"/>
        <v>600</v>
      </c>
      <c r="S292" s="10" t="s">
        <v>1528</v>
      </c>
      <c r="T292" s="11" t="s">
        <v>1526</v>
      </c>
      <c r="U292" s="11" t="s">
        <v>39</v>
      </c>
      <c r="V292" s="11" t="s">
        <v>327</v>
      </c>
      <c r="W292" s="11" t="s">
        <v>1436</v>
      </c>
      <c r="X292" s="11" t="s">
        <v>1506</v>
      </c>
      <c r="Y292" s="10" t="s">
        <v>1502</v>
      </c>
      <c r="Z292" s="13" t="s">
        <v>1529</v>
      </c>
    </row>
    <row r="293" s="1" customFormat="1" ht="40.5" spans="1:26">
      <c r="A293" s="12">
        <v>288</v>
      </c>
      <c r="B293" s="11" t="s">
        <v>731</v>
      </c>
      <c r="C293" s="13" t="s">
        <v>1530</v>
      </c>
      <c r="D293" s="13" t="s">
        <v>268</v>
      </c>
      <c r="E293" s="14" t="str">
        <f t="shared" si="20"/>
        <v>1男</v>
      </c>
      <c r="F293" s="10" t="s">
        <v>1531</v>
      </c>
      <c r="G293" s="15" t="s">
        <v>28</v>
      </c>
      <c r="H293" s="11" t="s">
        <v>521</v>
      </c>
      <c r="I293" s="11" t="s">
        <v>1419</v>
      </c>
      <c r="J293" s="11" t="s">
        <v>37</v>
      </c>
      <c r="K293" s="11" t="s">
        <v>37</v>
      </c>
      <c r="L293" s="11">
        <v>3</v>
      </c>
      <c r="M293" s="15">
        <v>202110</v>
      </c>
      <c r="N293" s="15">
        <v>202112</v>
      </c>
      <c r="O293" s="18" t="str">
        <f t="shared" si="21"/>
        <v/>
      </c>
      <c r="P293" s="18">
        <f t="shared" si="22"/>
        <v>600</v>
      </c>
      <c r="Q293" s="14" t="str">
        <f t="shared" si="23"/>
        <v/>
      </c>
      <c r="R293" s="14">
        <f t="shared" si="24"/>
        <v>600</v>
      </c>
      <c r="S293" s="10" t="s">
        <v>1532</v>
      </c>
      <c r="T293" s="11" t="s">
        <v>1530</v>
      </c>
      <c r="U293" s="11" t="s">
        <v>39</v>
      </c>
      <c r="V293" s="11" t="s">
        <v>327</v>
      </c>
      <c r="W293" s="11" t="s">
        <v>1436</v>
      </c>
      <c r="X293" s="11" t="s">
        <v>1506</v>
      </c>
      <c r="Y293" s="10" t="s">
        <v>1502</v>
      </c>
      <c r="Z293" s="13" t="s">
        <v>1533</v>
      </c>
    </row>
    <row r="294" s="1" customFormat="1" ht="40.5" spans="1:26">
      <c r="A294" s="12">
        <v>289</v>
      </c>
      <c r="B294" s="11" t="s">
        <v>45</v>
      </c>
      <c r="C294" s="13" t="s">
        <v>1534</v>
      </c>
      <c r="D294" s="13" t="s">
        <v>60</v>
      </c>
      <c r="E294" s="14" t="str">
        <f t="shared" si="20"/>
        <v>1男</v>
      </c>
      <c r="F294" s="10" t="s">
        <v>1535</v>
      </c>
      <c r="G294" s="15" t="s">
        <v>28</v>
      </c>
      <c r="H294" s="11" t="s">
        <v>521</v>
      </c>
      <c r="I294" s="11" t="s">
        <v>36</v>
      </c>
      <c r="J294" s="11" t="s">
        <v>37</v>
      </c>
      <c r="K294" s="11" t="s">
        <v>37</v>
      </c>
      <c r="L294" s="11">
        <v>3</v>
      </c>
      <c r="M294" s="15">
        <v>202110</v>
      </c>
      <c r="N294" s="15">
        <v>202112</v>
      </c>
      <c r="O294" s="18" t="str">
        <f t="shared" si="21"/>
        <v/>
      </c>
      <c r="P294" s="18">
        <f t="shared" si="22"/>
        <v>600</v>
      </c>
      <c r="Q294" s="14" t="str">
        <f t="shared" si="23"/>
        <v/>
      </c>
      <c r="R294" s="14">
        <f t="shared" si="24"/>
        <v>600</v>
      </c>
      <c r="S294" s="10" t="s">
        <v>1536</v>
      </c>
      <c r="T294" s="13" t="s">
        <v>1534</v>
      </c>
      <c r="U294" s="11" t="s">
        <v>39</v>
      </c>
      <c r="V294" s="11" t="s">
        <v>327</v>
      </c>
      <c r="W294" s="11" t="s">
        <v>1436</v>
      </c>
      <c r="X294" s="11" t="s">
        <v>1506</v>
      </c>
      <c r="Y294" s="10" t="s">
        <v>1502</v>
      </c>
      <c r="Z294" s="13" t="s">
        <v>1537</v>
      </c>
    </row>
    <row r="295" s="1" customFormat="1" ht="40.5" spans="1:26">
      <c r="A295" s="12">
        <v>290</v>
      </c>
      <c r="B295" s="11" t="s">
        <v>45</v>
      </c>
      <c r="C295" s="11" t="s">
        <v>1517</v>
      </c>
      <c r="D295" s="13" t="s">
        <v>268</v>
      </c>
      <c r="E295" s="14" t="str">
        <f t="shared" si="20"/>
        <v>1男</v>
      </c>
      <c r="F295" s="10" t="s">
        <v>1538</v>
      </c>
      <c r="G295" s="15" t="s">
        <v>28</v>
      </c>
      <c r="H295" s="11" t="s">
        <v>1539</v>
      </c>
      <c r="I295" s="11" t="s">
        <v>89</v>
      </c>
      <c r="J295" s="11" t="s">
        <v>102</v>
      </c>
      <c r="K295" s="11"/>
      <c r="L295" s="11">
        <v>3</v>
      </c>
      <c r="M295" s="15">
        <v>202110</v>
      </c>
      <c r="N295" s="15">
        <v>202112</v>
      </c>
      <c r="O295" s="18" t="str">
        <f t="shared" si="21"/>
        <v/>
      </c>
      <c r="P295" s="18">
        <f t="shared" si="22"/>
        <v>600</v>
      </c>
      <c r="Q295" s="14" t="str">
        <f t="shared" si="23"/>
        <v/>
      </c>
      <c r="R295" s="14">
        <f t="shared" si="24"/>
        <v>600</v>
      </c>
      <c r="S295" s="10" t="s">
        <v>1540</v>
      </c>
      <c r="T295" s="11" t="s">
        <v>1517</v>
      </c>
      <c r="U295" s="11" t="s">
        <v>39</v>
      </c>
      <c r="V295" s="11" t="s">
        <v>327</v>
      </c>
      <c r="W295" s="11" t="s">
        <v>1436</v>
      </c>
      <c r="X295" s="11" t="s">
        <v>1506</v>
      </c>
      <c r="Y295" s="10" t="s">
        <v>1502</v>
      </c>
      <c r="Z295" s="11" t="s">
        <v>1517</v>
      </c>
    </row>
    <row r="296" s="1" customFormat="1" ht="40.5" spans="1:26">
      <c r="A296" s="12">
        <v>291</v>
      </c>
      <c r="B296" s="11" t="s">
        <v>45</v>
      </c>
      <c r="C296" s="11" t="s">
        <v>1541</v>
      </c>
      <c r="D296" s="13" t="s">
        <v>99</v>
      </c>
      <c r="E296" s="14" t="str">
        <f t="shared" si="20"/>
        <v>1男</v>
      </c>
      <c r="F296" s="10" t="s">
        <v>1542</v>
      </c>
      <c r="G296" s="15" t="s">
        <v>28</v>
      </c>
      <c r="H296" s="11" t="s">
        <v>1543</v>
      </c>
      <c r="I296" s="11" t="s">
        <v>1544</v>
      </c>
      <c r="J296" s="11" t="s">
        <v>37</v>
      </c>
      <c r="K296" s="11" t="s">
        <v>37</v>
      </c>
      <c r="L296" s="11">
        <v>3</v>
      </c>
      <c r="M296" s="15">
        <v>202110</v>
      </c>
      <c r="N296" s="15">
        <v>202112</v>
      </c>
      <c r="O296" s="18" t="str">
        <f t="shared" si="21"/>
        <v/>
      </c>
      <c r="P296" s="18">
        <f t="shared" si="22"/>
        <v>600</v>
      </c>
      <c r="Q296" s="14" t="str">
        <f t="shared" si="23"/>
        <v/>
      </c>
      <c r="R296" s="14">
        <f t="shared" si="24"/>
        <v>600</v>
      </c>
      <c r="S296" s="10" t="s">
        <v>1545</v>
      </c>
      <c r="T296" s="11" t="s">
        <v>1541</v>
      </c>
      <c r="U296" s="11" t="s">
        <v>39</v>
      </c>
      <c r="V296" s="11" t="s">
        <v>327</v>
      </c>
      <c r="W296" s="11" t="s">
        <v>1436</v>
      </c>
      <c r="X296" s="11" t="s">
        <v>1506</v>
      </c>
      <c r="Y296" s="10" t="s">
        <v>1502</v>
      </c>
      <c r="Z296" s="13" t="s">
        <v>1517</v>
      </c>
    </row>
    <row r="297" s="1" customFormat="1" ht="40.5" spans="1:26">
      <c r="A297" s="12">
        <v>292</v>
      </c>
      <c r="B297" s="11" t="s">
        <v>31</v>
      </c>
      <c r="C297" s="13" t="s">
        <v>1546</v>
      </c>
      <c r="D297" s="13" t="s">
        <v>47</v>
      </c>
      <c r="E297" s="14" t="str">
        <f t="shared" si="20"/>
        <v>1男</v>
      </c>
      <c r="F297" s="10" t="s">
        <v>1547</v>
      </c>
      <c r="G297" s="15" t="s">
        <v>28</v>
      </c>
      <c r="H297" s="11" t="s">
        <v>200</v>
      </c>
      <c r="I297" s="11" t="s">
        <v>1124</v>
      </c>
      <c r="J297" s="11" t="s">
        <v>37</v>
      </c>
      <c r="K297" s="11" t="s">
        <v>37</v>
      </c>
      <c r="L297" s="11">
        <v>1</v>
      </c>
      <c r="M297" s="15">
        <v>202112</v>
      </c>
      <c r="N297" s="15">
        <v>202112</v>
      </c>
      <c r="O297" s="18" t="str">
        <f t="shared" si="21"/>
        <v/>
      </c>
      <c r="P297" s="18">
        <f t="shared" si="22"/>
        <v>200</v>
      </c>
      <c r="Q297" s="14" t="str">
        <f t="shared" si="23"/>
        <v/>
      </c>
      <c r="R297" s="14">
        <f t="shared" si="24"/>
        <v>200</v>
      </c>
      <c r="S297" s="10" t="s">
        <v>1548</v>
      </c>
      <c r="T297" s="11" t="s">
        <v>1546</v>
      </c>
      <c r="U297" s="11" t="s">
        <v>39</v>
      </c>
      <c r="V297" s="11" t="s">
        <v>135</v>
      </c>
      <c r="W297" s="11" t="s">
        <v>210</v>
      </c>
      <c r="X297" s="11" t="s">
        <v>1549</v>
      </c>
      <c r="Y297" s="10" t="s">
        <v>1547</v>
      </c>
      <c r="Z297" s="11"/>
    </row>
    <row r="298" s="1" customFormat="1" ht="40.5" spans="1:26">
      <c r="A298" s="12">
        <v>293</v>
      </c>
      <c r="B298" s="11" t="s">
        <v>31</v>
      </c>
      <c r="C298" s="13" t="s">
        <v>1550</v>
      </c>
      <c r="D298" s="13" t="s">
        <v>75</v>
      </c>
      <c r="E298" s="14" t="str">
        <f t="shared" si="20"/>
        <v>1男</v>
      </c>
      <c r="F298" s="10" t="s">
        <v>1551</v>
      </c>
      <c r="G298" s="15" t="s">
        <v>28</v>
      </c>
      <c r="H298" s="11" t="s">
        <v>1552</v>
      </c>
      <c r="I298" s="11" t="s">
        <v>89</v>
      </c>
      <c r="J298" s="11" t="s">
        <v>102</v>
      </c>
      <c r="K298" s="11"/>
      <c r="L298" s="11">
        <v>2</v>
      </c>
      <c r="M298" s="15">
        <v>202111</v>
      </c>
      <c r="N298" s="15">
        <v>202112</v>
      </c>
      <c r="O298" s="18" t="str">
        <f t="shared" si="21"/>
        <v/>
      </c>
      <c r="P298" s="18">
        <f t="shared" si="22"/>
        <v>400</v>
      </c>
      <c r="Q298" s="14" t="str">
        <f t="shared" si="23"/>
        <v/>
      </c>
      <c r="R298" s="14">
        <f t="shared" si="24"/>
        <v>400</v>
      </c>
      <c r="S298" s="10" t="s">
        <v>1553</v>
      </c>
      <c r="T298" s="11" t="s">
        <v>1550</v>
      </c>
      <c r="U298" s="11" t="s">
        <v>39</v>
      </c>
      <c r="V298" s="11" t="s">
        <v>135</v>
      </c>
      <c r="W298" s="11" t="s">
        <v>210</v>
      </c>
      <c r="X298" s="11" t="s">
        <v>1549</v>
      </c>
      <c r="Y298" s="10" t="s">
        <v>1547</v>
      </c>
      <c r="Z298" s="13" t="s">
        <v>1546</v>
      </c>
    </row>
    <row r="299" s="1" customFormat="1" ht="40.5" spans="1:26">
      <c r="A299" s="12">
        <v>294</v>
      </c>
      <c r="B299" s="11" t="s">
        <v>31</v>
      </c>
      <c r="C299" s="13" t="s">
        <v>1554</v>
      </c>
      <c r="D299" s="13" t="s">
        <v>60</v>
      </c>
      <c r="E299" s="14" t="str">
        <f t="shared" si="20"/>
        <v>1男</v>
      </c>
      <c r="F299" s="10" t="s">
        <v>1555</v>
      </c>
      <c r="G299" s="15" t="s">
        <v>28</v>
      </c>
      <c r="H299" s="11" t="s">
        <v>200</v>
      </c>
      <c r="I299" s="11" t="s">
        <v>89</v>
      </c>
      <c r="J299" s="11" t="s">
        <v>102</v>
      </c>
      <c r="K299" s="11"/>
      <c r="L299" s="11">
        <v>2</v>
      </c>
      <c r="M299" s="15">
        <v>202111</v>
      </c>
      <c r="N299" s="15">
        <v>202112</v>
      </c>
      <c r="O299" s="18" t="str">
        <f t="shared" si="21"/>
        <v/>
      </c>
      <c r="P299" s="18">
        <f t="shared" si="22"/>
        <v>400</v>
      </c>
      <c r="Q299" s="14" t="str">
        <f t="shared" si="23"/>
        <v/>
      </c>
      <c r="R299" s="14">
        <f t="shared" si="24"/>
        <v>400</v>
      </c>
      <c r="S299" s="10" t="s">
        <v>1556</v>
      </c>
      <c r="T299" s="13" t="s">
        <v>1554</v>
      </c>
      <c r="U299" s="11" t="s">
        <v>39</v>
      </c>
      <c r="V299" s="11" t="s">
        <v>135</v>
      </c>
      <c r="W299" s="11" t="s">
        <v>210</v>
      </c>
      <c r="X299" s="11" t="s">
        <v>1549</v>
      </c>
      <c r="Y299" s="10" t="s">
        <v>1547</v>
      </c>
      <c r="Z299" s="11"/>
    </row>
    <row r="300" s="1" customFormat="1" ht="40.5" spans="1:26">
      <c r="A300" s="12">
        <v>295</v>
      </c>
      <c r="B300" s="11" t="s">
        <v>45</v>
      </c>
      <c r="C300" s="13" t="s">
        <v>1557</v>
      </c>
      <c r="D300" s="13" t="s">
        <v>223</v>
      </c>
      <c r="E300" s="14" t="str">
        <f t="shared" si="20"/>
        <v>1男</v>
      </c>
      <c r="F300" s="10" t="s">
        <v>1558</v>
      </c>
      <c r="G300" s="15" t="s">
        <v>28</v>
      </c>
      <c r="H300" s="11" t="s">
        <v>200</v>
      </c>
      <c r="I300" s="11" t="s">
        <v>789</v>
      </c>
      <c r="J300" s="11" t="s">
        <v>37</v>
      </c>
      <c r="K300" s="11" t="s">
        <v>37</v>
      </c>
      <c r="L300" s="11">
        <v>1</v>
      </c>
      <c r="M300" s="15">
        <v>202112</v>
      </c>
      <c r="N300" s="15">
        <v>202112</v>
      </c>
      <c r="O300" s="18" t="str">
        <f t="shared" si="21"/>
        <v/>
      </c>
      <c r="P300" s="18">
        <f t="shared" si="22"/>
        <v>200</v>
      </c>
      <c r="Q300" s="14" t="str">
        <f t="shared" si="23"/>
        <v/>
      </c>
      <c r="R300" s="14">
        <f t="shared" si="24"/>
        <v>200</v>
      </c>
      <c r="S300" s="10" t="s">
        <v>1559</v>
      </c>
      <c r="T300" s="11" t="s">
        <v>1557</v>
      </c>
      <c r="U300" s="11" t="s">
        <v>39</v>
      </c>
      <c r="V300" s="11" t="s">
        <v>135</v>
      </c>
      <c r="W300" s="11" t="s">
        <v>210</v>
      </c>
      <c r="X300" s="11" t="s">
        <v>1549</v>
      </c>
      <c r="Y300" s="10" t="s">
        <v>1547</v>
      </c>
      <c r="Z300" s="13" t="s">
        <v>1560</v>
      </c>
    </row>
    <row r="301" s="1" customFormat="1" ht="40.5" spans="1:26">
      <c r="A301" s="12">
        <v>296</v>
      </c>
      <c r="B301" s="11" t="s">
        <v>31</v>
      </c>
      <c r="C301" s="13" t="s">
        <v>1561</v>
      </c>
      <c r="D301" s="13" t="s">
        <v>296</v>
      </c>
      <c r="E301" s="14" t="str">
        <f t="shared" si="20"/>
        <v>1男</v>
      </c>
      <c r="F301" s="10" t="s">
        <v>1562</v>
      </c>
      <c r="G301" s="15" t="s">
        <v>28</v>
      </c>
      <c r="H301" s="11" t="s">
        <v>101</v>
      </c>
      <c r="I301" s="11" t="s">
        <v>522</v>
      </c>
      <c r="J301" s="11" t="s">
        <v>494</v>
      </c>
      <c r="K301" s="11">
        <v>2021</v>
      </c>
      <c r="L301" s="11">
        <v>12</v>
      </c>
      <c r="M301" s="15">
        <v>202101</v>
      </c>
      <c r="N301" s="15">
        <v>202112</v>
      </c>
      <c r="O301" s="18" t="str">
        <f t="shared" si="21"/>
        <v/>
      </c>
      <c r="P301" s="18">
        <f t="shared" si="22"/>
        <v>2400</v>
      </c>
      <c r="Q301" s="14">
        <f t="shared" si="23"/>
        <v>200</v>
      </c>
      <c r="R301" s="14">
        <f t="shared" si="24"/>
        <v>2600</v>
      </c>
      <c r="S301" s="10" t="s">
        <v>1563</v>
      </c>
      <c r="T301" s="13" t="s">
        <v>1561</v>
      </c>
      <c r="U301" s="11" t="s">
        <v>39</v>
      </c>
      <c r="V301" s="13" t="s">
        <v>40</v>
      </c>
      <c r="W301" s="11" t="s">
        <v>1564</v>
      </c>
      <c r="X301" s="11" t="s">
        <v>1565</v>
      </c>
      <c r="Y301" s="10" t="s">
        <v>1566</v>
      </c>
      <c r="Z301" s="11" t="s">
        <v>1567</v>
      </c>
    </row>
    <row r="302" s="1" customFormat="1" ht="40.5" spans="1:26">
      <c r="A302" s="12">
        <v>297</v>
      </c>
      <c r="B302" s="11" t="s">
        <v>31</v>
      </c>
      <c r="C302" s="13" t="s">
        <v>1567</v>
      </c>
      <c r="D302" s="13" t="s">
        <v>86</v>
      </c>
      <c r="E302" s="14" t="str">
        <f t="shared" si="20"/>
        <v>1男</v>
      </c>
      <c r="F302" s="10" t="s">
        <v>1568</v>
      </c>
      <c r="G302" s="15" t="s">
        <v>28</v>
      </c>
      <c r="H302" s="11" t="s">
        <v>1569</v>
      </c>
      <c r="I302" s="11" t="s">
        <v>1419</v>
      </c>
      <c r="J302" s="11" t="s">
        <v>37</v>
      </c>
      <c r="K302" s="11" t="s">
        <v>37</v>
      </c>
      <c r="L302" s="11">
        <v>7</v>
      </c>
      <c r="M302" s="15">
        <v>202106</v>
      </c>
      <c r="N302" s="15">
        <v>202112</v>
      </c>
      <c r="O302" s="18" t="str">
        <f t="shared" si="21"/>
        <v/>
      </c>
      <c r="P302" s="18">
        <f t="shared" si="22"/>
        <v>1400</v>
      </c>
      <c r="Q302" s="14" t="str">
        <f t="shared" si="23"/>
        <v/>
      </c>
      <c r="R302" s="14">
        <f t="shared" si="24"/>
        <v>1400</v>
      </c>
      <c r="S302" s="10" t="s">
        <v>1570</v>
      </c>
      <c r="T302" s="13" t="s">
        <v>1567</v>
      </c>
      <c r="U302" s="11" t="s">
        <v>39</v>
      </c>
      <c r="V302" s="13" t="s">
        <v>40</v>
      </c>
      <c r="W302" s="11" t="s">
        <v>1564</v>
      </c>
      <c r="X302" s="11" t="s">
        <v>1565</v>
      </c>
      <c r="Y302" s="10" t="s">
        <v>1566</v>
      </c>
      <c r="Z302" s="11"/>
    </row>
    <row r="303" s="2" customFormat="1" ht="40.5" spans="1:26">
      <c r="A303" s="12">
        <v>298</v>
      </c>
      <c r="B303" s="11" t="s">
        <v>45</v>
      </c>
      <c r="C303" s="11" t="s">
        <v>1571</v>
      </c>
      <c r="D303" s="11" t="s">
        <v>457</v>
      </c>
      <c r="E303" s="14" t="s">
        <v>191</v>
      </c>
      <c r="F303" s="10" t="s">
        <v>1572</v>
      </c>
      <c r="G303" s="15" t="s">
        <v>28</v>
      </c>
      <c r="H303" s="11" t="s">
        <v>1552</v>
      </c>
      <c r="I303" s="11" t="s">
        <v>89</v>
      </c>
      <c r="J303" s="11" t="s">
        <v>102</v>
      </c>
      <c r="K303" s="11"/>
      <c r="L303" s="11">
        <v>2</v>
      </c>
      <c r="M303" s="15">
        <v>202111</v>
      </c>
      <c r="N303" s="15">
        <v>202112</v>
      </c>
      <c r="O303" s="18" t="s">
        <v>195</v>
      </c>
      <c r="P303" s="18">
        <v>400</v>
      </c>
      <c r="Q303" s="14" t="s">
        <v>195</v>
      </c>
      <c r="R303" s="14">
        <v>400</v>
      </c>
      <c r="S303" s="10" t="s">
        <v>1573</v>
      </c>
      <c r="T303" s="11" t="s">
        <v>1571</v>
      </c>
      <c r="U303" s="11" t="s">
        <v>39</v>
      </c>
      <c r="V303" s="11" t="s">
        <v>135</v>
      </c>
      <c r="W303" s="11" t="s">
        <v>41</v>
      </c>
      <c r="X303" s="11" t="s">
        <v>1574</v>
      </c>
      <c r="Y303" s="10" t="s">
        <v>1572</v>
      </c>
      <c r="Z303" s="11" t="s">
        <v>1575</v>
      </c>
    </row>
    <row r="304" s="1" customFormat="1" ht="40.5" spans="1:26">
      <c r="A304" s="12">
        <v>299</v>
      </c>
      <c r="B304" s="11" t="s">
        <v>45</v>
      </c>
      <c r="C304" s="13" t="s">
        <v>1576</v>
      </c>
      <c r="D304" s="13" t="s">
        <v>557</v>
      </c>
      <c r="E304" s="14" t="str">
        <f>IFERROR(IF(MOD(MID(D304,17,1),2)=1,"1男","2女"),"")</f>
        <v>1男</v>
      </c>
      <c r="F304" s="10" t="s">
        <v>1577</v>
      </c>
      <c r="G304" s="15" t="s">
        <v>28</v>
      </c>
      <c r="H304" s="11" t="s">
        <v>905</v>
      </c>
      <c r="I304" s="11" t="s">
        <v>95</v>
      </c>
      <c r="J304" s="11" t="s">
        <v>37</v>
      </c>
      <c r="K304" s="11" t="s">
        <v>37</v>
      </c>
      <c r="L304" s="11">
        <v>3</v>
      </c>
      <c r="M304" s="15">
        <v>202110</v>
      </c>
      <c r="N304" s="15">
        <v>202112</v>
      </c>
      <c r="O304" s="18" t="str">
        <f>IF(L304=0,"",IF(G304="单位就业",L304*300,""))</f>
        <v/>
      </c>
      <c r="P304" s="18">
        <f>IF(L304=0,"",IF(G304="灵活就业",L304*200,""))</f>
        <v>600</v>
      </c>
      <c r="Q304" s="14" t="str">
        <f>IF(J304="是",800,IF(J304="否",200,""))</f>
        <v/>
      </c>
      <c r="R304" s="14">
        <f>IF(SUM(O304:Q304)=0,"",SUM(O304:Q304))</f>
        <v>600</v>
      </c>
      <c r="S304" s="10" t="s">
        <v>1578</v>
      </c>
      <c r="T304" s="13" t="s">
        <v>1576</v>
      </c>
      <c r="U304" s="11" t="s">
        <v>39</v>
      </c>
      <c r="V304" s="11" t="s">
        <v>135</v>
      </c>
      <c r="W304" s="11" t="s">
        <v>41</v>
      </c>
      <c r="X304" s="11" t="s">
        <v>1574</v>
      </c>
      <c r="Y304" s="10" t="s">
        <v>1572</v>
      </c>
      <c r="Z304" s="11"/>
    </row>
    <row r="305" s="1" customFormat="1" ht="40.5" spans="1:26">
      <c r="A305" s="12">
        <v>300</v>
      </c>
      <c r="B305" s="11" t="s">
        <v>45</v>
      </c>
      <c r="C305" s="13" t="s">
        <v>1579</v>
      </c>
      <c r="D305" s="13" t="s">
        <v>86</v>
      </c>
      <c r="E305" s="14" t="str">
        <f>IFERROR(IF(MOD(MID(D305,17,1),2)=1,"1男","2女"),"")</f>
        <v>1男</v>
      </c>
      <c r="F305" s="10" t="s">
        <v>1580</v>
      </c>
      <c r="G305" s="15" t="s">
        <v>28</v>
      </c>
      <c r="H305" s="11" t="s">
        <v>905</v>
      </c>
      <c r="I305" s="11" t="s">
        <v>844</v>
      </c>
      <c r="J305" s="11" t="s">
        <v>37</v>
      </c>
      <c r="K305" s="11" t="s">
        <v>37</v>
      </c>
      <c r="L305" s="11">
        <v>3</v>
      </c>
      <c r="M305" s="15">
        <v>202110</v>
      </c>
      <c r="N305" s="15">
        <v>202112</v>
      </c>
      <c r="O305" s="18" t="str">
        <f>IF(L305=0,"",IF(G305="单位就业",L305*300,""))</f>
        <v/>
      </c>
      <c r="P305" s="18">
        <f>IF(L305=0,"",IF(G305="灵活就业",L305*200,""))</f>
        <v>600</v>
      </c>
      <c r="Q305" s="14" t="str">
        <f>IF(J305="是",800,IF(J305="否",200,""))</f>
        <v/>
      </c>
      <c r="R305" s="14">
        <f>IF(SUM(O305:Q305)=0,"",SUM(O305:Q305))</f>
        <v>600</v>
      </c>
      <c r="S305" s="10" t="s">
        <v>1581</v>
      </c>
      <c r="T305" s="13" t="s">
        <v>1579</v>
      </c>
      <c r="U305" s="11" t="s">
        <v>39</v>
      </c>
      <c r="V305" s="11" t="s">
        <v>135</v>
      </c>
      <c r="W305" s="11" t="s">
        <v>41</v>
      </c>
      <c r="X305" s="11" t="s">
        <v>1574</v>
      </c>
      <c r="Y305" s="10" t="s">
        <v>1572</v>
      </c>
      <c r="Z305" s="13" t="s">
        <v>1582</v>
      </c>
    </row>
    <row r="306" s="1" customFormat="1" ht="40.5" spans="1:26">
      <c r="A306" s="12">
        <v>301</v>
      </c>
      <c r="B306" s="11" t="s">
        <v>45</v>
      </c>
      <c r="C306" s="13" t="s">
        <v>1583</v>
      </c>
      <c r="D306" s="13" t="s">
        <v>268</v>
      </c>
      <c r="E306" s="14" t="str">
        <f>IFERROR(IF(MOD(MID(D306,17,1),2)=1,"1男","2女"),"")</f>
        <v>1男</v>
      </c>
      <c r="F306" s="10" t="s">
        <v>1584</v>
      </c>
      <c r="G306" s="15" t="s">
        <v>28</v>
      </c>
      <c r="H306" s="11" t="s">
        <v>1539</v>
      </c>
      <c r="I306" s="11" t="s">
        <v>844</v>
      </c>
      <c r="J306" s="11" t="s">
        <v>37</v>
      </c>
      <c r="K306" s="11" t="s">
        <v>37</v>
      </c>
      <c r="L306" s="11">
        <v>3</v>
      </c>
      <c r="M306" s="15">
        <v>202110</v>
      </c>
      <c r="N306" s="15">
        <v>202112</v>
      </c>
      <c r="O306" s="18" t="str">
        <f>IF(L306=0,"",IF(G306="单位就业",L306*300,""))</f>
        <v/>
      </c>
      <c r="P306" s="18">
        <f>IF(L306=0,"",IF(G306="灵活就业",L306*200,""))</f>
        <v>600</v>
      </c>
      <c r="Q306" s="14" t="str">
        <f>IF(J306="是",800,IF(J306="否",200,""))</f>
        <v/>
      </c>
      <c r="R306" s="14">
        <f>IF(SUM(O306:Q306)=0,"",SUM(O306:Q306))</f>
        <v>600</v>
      </c>
      <c r="S306" s="10" t="s">
        <v>1585</v>
      </c>
      <c r="T306" s="13" t="s">
        <v>1583</v>
      </c>
      <c r="U306" s="11" t="s">
        <v>39</v>
      </c>
      <c r="V306" s="11" t="s">
        <v>135</v>
      </c>
      <c r="W306" s="11" t="s">
        <v>41</v>
      </c>
      <c r="X306" s="11" t="s">
        <v>1574</v>
      </c>
      <c r="Y306" s="10" t="s">
        <v>1572</v>
      </c>
      <c r="Z306" s="13" t="s">
        <v>1582</v>
      </c>
    </row>
    <row r="307" s="2" customFormat="1" ht="40.5" spans="1:26">
      <c r="A307" s="12">
        <v>302</v>
      </c>
      <c r="B307" s="11" t="s">
        <v>31</v>
      </c>
      <c r="C307" s="11" t="s">
        <v>1586</v>
      </c>
      <c r="D307" s="11" t="s">
        <v>47</v>
      </c>
      <c r="E307" s="14" t="s">
        <v>191</v>
      </c>
      <c r="F307" s="10" t="s">
        <v>1587</v>
      </c>
      <c r="G307" s="15" t="s">
        <v>28</v>
      </c>
      <c r="H307" s="11" t="s">
        <v>1552</v>
      </c>
      <c r="I307" s="11" t="s">
        <v>89</v>
      </c>
      <c r="J307" s="11" t="s">
        <v>102</v>
      </c>
      <c r="K307" s="11"/>
      <c r="L307" s="11">
        <v>2</v>
      </c>
      <c r="M307" s="15">
        <v>202111</v>
      </c>
      <c r="N307" s="15">
        <v>202112</v>
      </c>
      <c r="O307" s="18" t="s">
        <v>195</v>
      </c>
      <c r="P307" s="18">
        <v>400</v>
      </c>
      <c r="Q307" s="14" t="s">
        <v>195</v>
      </c>
      <c r="R307" s="14">
        <v>400</v>
      </c>
      <c r="S307" s="10" t="s">
        <v>1588</v>
      </c>
      <c r="T307" s="11" t="s">
        <v>1586</v>
      </c>
      <c r="U307" s="11" t="s">
        <v>39</v>
      </c>
      <c r="V307" s="11" t="s">
        <v>135</v>
      </c>
      <c r="W307" s="11" t="s">
        <v>41</v>
      </c>
      <c r="X307" s="11" t="s">
        <v>1574</v>
      </c>
      <c r="Y307" s="10" t="s">
        <v>1572</v>
      </c>
      <c r="Z307" s="11"/>
    </row>
    <row r="308" s="1" customFormat="1" ht="40.5" spans="1:26">
      <c r="A308" s="12">
        <v>303</v>
      </c>
      <c r="B308" s="11" t="s">
        <v>31</v>
      </c>
      <c r="C308" s="13" t="s">
        <v>1589</v>
      </c>
      <c r="D308" s="13" t="s">
        <v>99</v>
      </c>
      <c r="E308" s="14" t="str">
        <f t="shared" ref="E308:E315" si="25">IFERROR(IF(MOD(MID(D308,17,1),2)=1,"1男","2女"),"")</f>
        <v>1男</v>
      </c>
      <c r="F308" s="10" t="s">
        <v>1590</v>
      </c>
      <c r="G308" s="15" t="s">
        <v>28</v>
      </c>
      <c r="H308" s="11" t="s">
        <v>101</v>
      </c>
      <c r="I308" s="11" t="s">
        <v>1434</v>
      </c>
      <c r="J308" s="11" t="s">
        <v>37</v>
      </c>
      <c r="K308" s="11" t="s">
        <v>37</v>
      </c>
      <c r="L308" s="11">
        <v>3</v>
      </c>
      <c r="M308" s="15">
        <v>202110</v>
      </c>
      <c r="N308" s="15">
        <v>202112</v>
      </c>
      <c r="O308" s="18" t="str">
        <f t="shared" ref="O308:O315" si="26">IF(L308=0,"",IF(G308="单位就业",L308*300,""))</f>
        <v/>
      </c>
      <c r="P308" s="18">
        <f t="shared" ref="P308:P315" si="27">IF(L308=0,"",IF(G308="灵活就业",L308*200,""))</f>
        <v>600</v>
      </c>
      <c r="Q308" s="14" t="str">
        <f t="shared" ref="Q308:Q315" si="28">IF(J308="是",800,IF(J308="否",200,""))</f>
        <v/>
      </c>
      <c r="R308" s="14">
        <f t="shared" ref="R308:R315" si="29">IF(SUM(O308:Q308)=0,"",SUM(O308:Q308))</f>
        <v>600</v>
      </c>
      <c r="S308" s="10" t="s">
        <v>1591</v>
      </c>
      <c r="T308" s="13" t="s">
        <v>1589</v>
      </c>
      <c r="U308" s="11" t="s">
        <v>39</v>
      </c>
      <c r="V308" s="11" t="s">
        <v>135</v>
      </c>
      <c r="W308" s="11" t="s">
        <v>41</v>
      </c>
      <c r="X308" s="11" t="s">
        <v>1574</v>
      </c>
      <c r="Y308" s="10" t="s">
        <v>1572</v>
      </c>
      <c r="Z308" s="13" t="s">
        <v>1592</v>
      </c>
    </row>
    <row r="309" s="1" customFormat="1" ht="40.5" spans="1:26">
      <c r="A309" s="12">
        <v>304</v>
      </c>
      <c r="B309" s="11" t="s">
        <v>45</v>
      </c>
      <c r="C309" s="13" t="s">
        <v>1593</v>
      </c>
      <c r="D309" s="13" t="s">
        <v>54</v>
      </c>
      <c r="E309" s="14" t="str">
        <f t="shared" si="25"/>
        <v>1男</v>
      </c>
      <c r="F309" s="10" t="s">
        <v>1594</v>
      </c>
      <c r="G309" s="15" t="s">
        <v>28</v>
      </c>
      <c r="H309" s="11" t="s">
        <v>101</v>
      </c>
      <c r="I309" s="11" t="s">
        <v>1595</v>
      </c>
      <c r="J309" s="11" t="s">
        <v>37</v>
      </c>
      <c r="K309" s="11" t="s">
        <v>37</v>
      </c>
      <c r="L309" s="11">
        <v>3</v>
      </c>
      <c r="M309" s="15">
        <v>202110</v>
      </c>
      <c r="N309" s="15">
        <v>202112</v>
      </c>
      <c r="O309" s="18" t="str">
        <f t="shared" si="26"/>
        <v/>
      </c>
      <c r="P309" s="18">
        <f t="shared" si="27"/>
        <v>600</v>
      </c>
      <c r="Q309" s="14" t="str">
        <f t="shared" si="28"/>
        <v/>
      </c>
      <c r="R309" s="14">
        <f t="shared" si="29"/>
        <v>600</v>
      </c>
      <c r="S309" s="10" t="s">
        <v>1596</v>
      </c>
      <c r="T309" s="13" t="s">
        <v>1593</v>
      </c>
      <c r="U309" s="11" t="s">
        <v>39</v>
      </c>
      <c r="V309" s="11" t="s">
        <v>135</v>
      </c>
      <c r="W309" s="11" t="s">
        <v>41</v>
      </c>
      <c r="X309" s="11" t="s">
        <v>1574</v>
      </c>
      <c r="Y309" s="10" t="s">
        <v>1572</v>
      </c>
      <c r="Z309" s="11"/>
    </row>
    <row r="310" s="1" customFormat="1" ht="40.5" spans="1:26">
      <c r="A310" s="12">
        <v>305</v>
      </c>
      <c r="B310" s="11" t="s">
        <v>45</v>
      </c>
      <c r="C310" s="13" t="s">
        <v>1597</v>
      </c>
      <c r="D310" s="13" t="s">
        <v>130</v>
      </c>
      <c r="E310" s="14" t="str">
        <f t="shared" si="25"/>
        <v>2女</v>
      </c>
      <c r="F310" s="10" t="s">
        <v>1598</v>
      </c>
      <c r="G310" s="15" t="s">
        <v>28</v>
      </c>
      <c r="H310" s="11" t="s">
        <v>1599</v>
      </c>
      <c r="I310" s="11" t="s">
        <v>1124</v>
      </c>
      <c r="J310" s="11" t="s">
        <v>37</v>
      </c>
      <c r="K310" s="11" t="s">
        <v>37</v>
      </c>
      <c r="L310" s="11">
        <v>3</v>
      </c>
      <c r="M310" s="15">
        <v>202110</v>
      </c>
      <c r="N310" s="15">
        <v>202112</v>
      </c>
      <c r="O310" s="18" t="str">
        <f t="shared" si="26"/>
        <v/>
      </c>
      <c r="P310" s="18">
        <f t="shared" si="27"/>
        <v>600</v>
      </c>
      <c r="Q310" s="14" t="str">
        <f t="shared" si="28"/>
        <v/>
      </c>
      <c r="R310" s="14">
        <f t="shared" si="29"/>
        <v>600</v>
      </c>
      <c r="S310" s="10" t="s">
        <v>1600</v>
      </c>
      <c r="T310" s="13" t="s">
        <v>1597</v>
      </c>
      <c r="U310" s="11" t="s">
        <v>39</v>
      </c>
      <c r="V310" s="11" t="s">
        <v>135</v>
      </c>
      <c r="W310" s="11" t="s">
        <v>41</v>
      </c>
      <c r="X310" s="11" t="s">
        <v>1574</v>
      </c>
      <c r="Y310" s="10" t="s">
        <v>1572</v>
      </c>
      <c r="Z310" s="13" t="s">
        <v>1601</v>
      </c>
    </row>
    <row r="311" s="1" customFormat="1" ht="40.5" spans="1:26">
      <c r="A311" s="12">
        <v>306</v>
      </c>
      <c r="B311" s="11" t="s">
        <v>45</v>
      </c>
      <c r="C311" s="13" t="s">
        <v>1602</v>
      </c>
      <c r="D311" s="13" t="s">
        <v>75</v>
      </c>
      <c r="E311" s="14" t="str">
        <f t="shared" si="25"/>
        <v>1男</v>
      </c>
      <c r="F311" s="10" t="s">
        <v>1603</v>
      </c>
      <c r="G311" s="15" t="s">
        <v>28</v>
      </c>
      <c r="H311" s="11" t="s">
        <v>905</v>
      </c>
      <c r="I311" s="11" t="s">
        <v>36</v>
      </c>
      <c r="J311" s="11" t="s">
        <v>37</v>
      </c>
      <c r="K311" s="11" t="s">
        <v>37</v>
      </c>
      <c r="L311" s="11">
        <v>3</v>
      </c>
      <c r="M311" s="15">
        <v>202110</v>
      </c>
      <c r="N311" s="15">
        <v>202112</v>
      </c>
      <c r="O311" s="18" t="str">
        <f t="shared" si="26"/>
        <v/>
      </c>
      <c r="P311" s="18">
        <f t="shared" si="27"/>
        <v>600</v>
      </c>
      <c r="Q311" s="14" t="str">
        <f t="shared" si="28"/>
        <v/>
      </c>
      <c r="R311" s="14">
        <f t="shared" si="29"/>
        <v>600</v>
      </c>
      <c r="S311" s="10" t="s">
        <v>1604</v>
      </c>
      <c r="T311" s="13" t="s">
        <v>1602</v>
      </c>
      <c r="U311" s="11" t="s">
        <v>39</v>
      </c>
      <c r="V311" s="11" t="s">
        <v>135</v>
      </c>
      <c r="W311" s="11" t="s">
        <v>41</v>
      </c>
      <c r="X311" s="11" t="s">
        <v>1574</v>
      </c>
      <c r="Y311" s="10" t="s">
        <v>1572</v>
      </c>
      <c r="Z311" s="13" t="s">
        <v>1576</v>
      </c>
    </row>
    <row r="312" s="1" customFormat="1" ht="40.5" spans="1:26">
      <c r="A312" s="12">
        <v>307</v>
      </c>
      <c r="B312" s="11" t="s">
        <v>45</v>
      </c>
      <c r="C312" s="13" t="s">
        <v>1605</v>
      </c>
      <c r="D312" s="13" t="s">
        <v>321</v>
      </c>
      <c r="E312" s="14" t="str">
        <f t="shared" si="25"/>
        <v>1男</v>
      </c>
      <c r="F312" s="10" t="s">
        <v>1606</v>
      </c>
      <c r="G312" s="15" t="s">
        <v>28</v>
      </c>
      <c r="H312" s="11" t="s">
        <v>470</v>
      </c>
      <c r="I312" s="11" t="s">
        <v>1607</v>
      </c>
      <c r="J312" s="11" t="s">
        <v>102</v>
      </c>
      <c r="K312" s="11"/>
      <c r="L312" s="11">
        <v>3</v>
      </c>
      <c r="M312" s="15">
        <v>202110</v>
      </c>
      <c r="N312" s="15">
        <v>202112</v>
      </c>
      <c r="O312" s="18" t="str">
        <f t="shared" si="26"/>
        <v/>
      </c>
      <c r="P312" s="18">
        <f t="shared" si="27"/>
        <v>600</v>
      </c>
      <c r="Q312" s="14" t="str">
        <f t="shared" si="28"/>
        <v/>
      </c>
      <c r="R312" s="14">
        <f t="shared" si="29"/>
        <v>600</v>
      </c>
      <c r="S312" s="10" t="s">
        <v>1608</v>
      </c>
      <c r="T312" s="13" t="s">
        <v>1605</v>
      </c>
      <c r="U312" s="11" t="s">
        <v>39</v>
      </c>
      <c r="V312" s="11" t="s">
        <v>135</v>
      </c>
      <c r="W312" s="11" t="s">
        <v>41</v>
      </c>
      <c r="X312" s="11" t="s">
        <v>1574</v>
      </c>
      <c r="Y312" s="10" t="s">
        <v>1572</v>
      </c>
      <c r="Z312" s="13" t="s">
        <v>1575</v>
      </c>
    </row>
    <row r="313" s="1" customFormat="1" ht="40.5" spans="1:26">
      <c r="A313" s="12">
        <v>308</v>
      </c>
      <c r="B313" s="11" t="s">
        <v>45</v>
      </c>
      <c r="C313" s="13" t="s">
        <v>1609</v>
      </c>
      <c r="D313" s="13" t="s">
        <v>261</v>
      </c>
      <c r="E313" s="14" t="str">
        <f t="shared" si="25"/>
        <v>2女</v>
      </c>
      <c r="F313" s="10" t="s">
        <v>1610</v>
      </c>
      <c r="G313" s="15" t="s">
        <v>28</v>
      </c>
      <c r="H313" s="11" t="s">
        <v>1611</v>
      </c>
      <c r="I313" s="11" t="s">
        <v>36</v>
      </c>
      <c r="J313" s="11" t="s">
        <v>37</v>
      </c>
      <c r="K313" s="11" t="s">
        <v>37</v>
      </c>
      <c r="L313" s="11">
        <v>4</v>
      </c>
      <c r="M313" s="15">
        <v>202109</v>
      </c>
      <c r="N313" s="15">
        <v>202112</v>
      </c>
      <c r="O313" s="18" t="str">
        <f t="shared" si="26"/>
        <v/>
      </c>
      <c r="P313" s="18">
        <f t="shared" si="27"/>
        <v>800</v>
      </c>
      <c r="Q313" s="14" t="str">
        <f t="shared" si="28"/>
        <v/>
      </c>
      <c r="R313" s="14">
        <f t="shared" si="29"/>
        <v>800</v>
      </c>
      <c r="S313" s="10" t="s">
        <v>1612</v>
      </c>
      <c r="T313" s="13" t="s">
        <v>1609</v>
      </c>
      <c r="U313" s="11" t="s">
        <v>39</v>
      </c>
      <c r="V313" s="11" t="s">
        <v>135</v>
      </c>
      <c r="W313" s="11" t="s">
        <v>41</v>
      </c>
      <c r="X313" s="11" t="s">
        <v>1574</v>
      </c>
      <c r="Y313" s="10" t="s">
        <v>1572</v>
      </c>
      <c r="Z313" s="13" t="s">
        <v>1613</v>
      </c>
    </row>
    <row r="314" s="1" customFormat="1" ht="40.5" spans="1:26">
      <c r="A314" s="12">
        <v>309</v>
      </c>
      <c r="B314" s="11" t="s">
        <v>45</v>
      </c>
      <c r="C314" s="13" t="s">
        <v>1613</v>
      </c>
      <c r="D314" s="13" t="s">
        <v>296</v>
      </c>
      <c r="E314" s="14" t="str">
        <f t="shared" si="25"/>
        <v>1男</v>
      </c>
      <c r="F314" s="10" t="s">
        <v>1614</v>
      </c>
      <c r="G314" s="15" t="s">
        <v>28</v>
      </c>
      <c r="H314" s="11" t="s">
        <v>1611</v>
      </c>
      <c r="I314" s="11" t="s">
        <v>36</v>
      </c>
      <c r="J314" s="11" t="s">
        <v>37</v>
      </c>
      <c r="K314" s="11" t="s">
        <v>37</v>
      </c>
      <c r="L314" s="11">
        <v>4</v>
      </c>
      <c r="M314" s="15">
        <v>202109</v>
      </c>
      <c r="N314" s="15">
        <v>202112</v>
      </c>
      <c r="O314" s="18" t="str">
        <f t="shared" si="26"/>
        <v/>
      </c>
      <c r="P314" s="18">
        <f t="shared" si="27"/>
        <v>800</v>
      </c>
      <c r="Q314" s="14" t="str">
        <f t="shared" si="28"/>
        <v/>
      </c>
      <c r="R314" s="14">
        <f t="shared" si="29"/>
        <v>800</v>
      </c>
      <c r="S314" s="10" t="s">
        <v>1615</v>
      </c>
      <c r="T314" s="13" t="s">
        <v>1613</v>
      </c>
      <c r="U314" s="11" t="s">
        <v>39</v>
      </c>
      <c r="V314" s="11" t="s">
        <v>135</v>
      </c>
      <c r="W314" s="11" t="s">
        <v>41</v>
      </c>
      <c r="X314" s="11" t="s">
        <v>1574</v>
      </c>
      <c r="Y314" s="10" t="s">
        <v>1572</v>
      </c>
      <c r="Z314" s="11"/>
    </row>
    <row r="315" s="1" customFormat="1" ht="40.5" spans="1:26">
      <c r="A315" s="12">
        <v>310</v>
      </c>
      <c r="B315" s="11" t="s">
        <v>45</v>
      </c>
      <c r="C315" s="13" t="s">
        <v>1616</v>
      </c>
      <c r="D315" s="13" t="s">
        <v>499</v>
      </c>
      <c r="E315" s="14" t="str">
        <f t="shared" si="25"/>
        <v>2女</v>
      </c>
      <c r="F315" s="10" t="s">
        <v>1617</v>
      </c>
      <c r="G315" s="15" t="s">
        <v>28</v>
      </c>
      <c r="H315" s="11" t="s">
        <v>576</v>
      </c>
      <c r="I315" s="11" t="s">
        <v>726</v>
      </c>
      <c r="J315" s="11" t="s">
        <v>37</v>
      </c>
      <c r="K315" s="11" t="s">
        <v>37</v>
      </c>
      <c r="L315" s="11">
        <v>3</v>
      </c>
      <c r="M315" s="15">
        <v>202110</v>
      </c>
      <c r="N315" s="15">
        <v>202112</v>
      </c>
      <c r="O315" s="18" t="str">
        <f t="shared" si="26"/>
        <v/>
      </c>
      <c r="P315" s="18">
        <f t="shared" si="27"/>
        <v>600</v>
      </c>
      <c r="Q315" s="14" t="str">
        <f t="shared" si="28"/>
        <v/>
      </c>
      <c r="R315" s="14">
        <f t="shared" si="29"/>
        <v>600</v>
      </c>
      <c r="S315" s="10" t="s">
        <v>1618</v>
      </c>
      <c r="T315" s="13" t="s">
        <v>1616</v>
      </c>
      <c r="U315" s="11" t="s">
        <v>39</v>
      </c>
      <c r="V315" s="11" t="s">
        <v>135</v>
      </c>
      <c r="W315" s="11" t="s">
        <v>41</v>
      </c>
      <c r="X315" s="11" t="s">
        <v>1574</v>
      </c>
      <c r="Y315" s="10" t="s">
        <v>1572</v>
      </c>
      <c r="Z315" s="13" t="s">
        <v>1619</v>
      </c>
    </row>
    <row r="316" s="1" customFormat="1" ht="40.5" spans="1:26">
      <c r="A316" s="12">
        <v>311</v>
      </c>
      <c r="B316" s="11" t="s">
        <v>45</v>
      </c>
      <c r="C316" s="13" t="s">
        <v>1620</v>
      </c>
      <c r="D316" s="13" t="s">
        <v>1621</v>
      </c>
      <c r="E316" s="14" t="str">
        <f t="shared" ref="E316:E365" si="30">IFERROR(IF(MOD(MID(D316,17,1),2)=1,"1男","2女"),"")</f>
        <v>2女</v>
      </c>
      <c r="F316" s="10" t="s">
        <v>1622</v>
      </c>
      <c r="G316" s="15" t="s">
        <v>28</v>
      </c>
      <c r="H316" s="11" t="s">
        <v>576</v>
      </c>
      <c r="I316" s="11" t="s">
        <v>726</v>
      </c>
      <c r="J316" s="11" t="s">
        <v>37</v>
      </c>
      <c r="K316" s="11" t="s">
        <v>37</v>
      </c>
      <c r="L316" s="11">
        <v>3</v>
      </c>
      <c r="M316" s="15">
        <v>202110</v>
      </c>
      <c r="N316" s="15">
        <v>202112</v>
      </c>
      <c r="O316" s="18" t="str">
        <f t="shared" ref="O316:O379" si="31">IF(L316=0,"",IF(G316="单位就业",L316*300,""))</f>
        <v/>
      </c>
      <c r="P316" s="18">
        <f t="shared" ref="P316:P379" si="32">IF(L316=0,"",IF(G316="灵活就业",L316*200,""))</f>
        <v>600</v>
      </c>
      <c r="Q316" s="14" t="str">
        <f t="shared" ref="Q316:Q379" si="33">IF(J316="是",800,IF(J316="否",200,""))</f>
        <v/>
      </c>
      <c r="R316" s="14">
        <f t="shared" ref="R316:R379" si="34">IF(SUM(O316:Q316)=0,"",SUM(O316:Q316))</f>
        <v>600</v>
      </c>
      <c r="S316" s="10" t="s">
        <v>1623</v>
      </c>
      <c r="T316" s="13" t="s">
        <v>1620</v>
      </c>
      <c r="U316" s="11" t="s">
        <v>39</v>
      </c>
      <c r="V316" s="11" t="s">
        <v>135</v>
      </c>
      <c r="W316" s="11" t="s">
        <v>41</v>
      </c>
      <c r="X316" s="11" t="s">
        <v>1574</v>
      </c>
      <c r="Y316" s="10" t="s">
        <v>1572</v>
      </c>
      <c r="Z316" s="13" t="s">
        <v>1624</v>
      </c>
    </row>
    <row r="317" s="1" customFormat="1" ht="40.5" spans="1:26">
      <c r="A317" s="12">
        <v>312</v>
      </c>
      <c r="B317" s="11" t="s">
        <v>45</v>
      </c>
      <c r="C317" s="13" t="s">
        <v>1624</v>
      </c>
      <c r="D317" s="13" t="s">
        <v>268</v>
      </c>
      <c r="E317" s="14" t="str">
        <f t="shared" si="30"/>
        <v>1男</v>
      </c>
      <c r="F317" s="10" t="s">
        <v>1625</v>
      </c>
      <c r="G317" s="15" t="s">
        <v>28</v>
      </c>
      <c r="H317" s="11" t="s">
        <v>101</v>
      </c>
      <c r="I317" s="11" t="s">
        <v>726</v>
      </c>
      <c r="J317" s="11" t="s">
        <v>37</v>
      </c>
      <c r="K317" s="11" t="s">
        <v>37</v>
      </c>
      <c r="L317" s="11">
        <v>3</v>
      </c>
      <c r="M317" s="15">
        <v>202110</v>
      </c>
      <c r="N317" s="15">
        <v>202112</v>
      </c>
      <c r="O317" s="18" t="str">
        <f t="shared" si="31"/>
        <v/>
      </c>
      <c r="P317" s="18">
        <f t="shared" si="32"/>
        <v>600</v>
      </c>
      <c r="Q317" s="14" t="str">
        <f t="shared" si="33"/>
        <v/>
      </c>
      <c r="R317" s="14">
        <f t="shared" si="34"/>
        <v>600</v>
      </c>
      <c r="S317" s="10" t="s">
        <v>1626</v>
      </c>
      <c r="T317" s="13" t="s">
        <v>1624</v>
      </c>
      <c r="U317" s="11" t="s">
        <v>39</v>
      </c>
      <c r="V317" s="11" t="s">
        <v>135</v>
      </c>
      <c r="W317" s="11" t="s">
        <v>41</v>
      </c>
      <c r="X317" s="11" t="s">
        <v>1574</v>
      </c>
      <c r="Y317" s="10" t="s">
        <v>1572</v>
      </c>
      <c r="Z317" s="11"/>
    </row>
    <row r="318" s="1" customFormat="1" ht="40.5" spans="1:26">
      <c r="A318" s="12">
        <v>313</v>
      </c>
      <c r="B318" s="11" t="s">
        <v>31</v>
      </c>
      <c r="C318" s="13" t="s">
        <v>1619</v>
      </c>
      <c r="D318" s="13" t="s">
        <v>475</v>
      </c>
      <c r="E318" s="14" t="str">
        <f t="shared" si="30"/>
        <v>1男</v>
      </c>
      <c r="F318" s="10" t="s">
        <v>1627</v>
      </c>
      <c r="G318" s="15" t="s">
        <v>28</v>
      </c>
      <c r="H318" s="11" t="s">
        <v>905</v>
      </c>
      <c r="I318" s="11" t="s">
        <v>1595</v>
      </c>
      <c r="J318" s="11" t="s">
        <v>37</v>
      </c>
      <c r="K318" s="11" t="s">
        <v>37</v>
      </c>
      <c r="L318" s="11">
        <v>3</v>
      </c>
      <c r="M318" s="15">
        <v>202110</v>
      </c>
      <c r="N318" s="15">
        <v>202112</v>
      </c>
      <c r="O318" s="18" t="str">
        <f t="shared" si="31"/>
        <v/>
      </c>
      <c r="P318" s="18">
        <f t="shared" si="32"/>
        <v>600</v>
      </c>
      <c r="Q318" s="14" t="str">
        <f t="shared" si="33"/>
        <v/>
      </c>
      <c r="R318" s="14">
        <f t="shared" si="34"/>
        <v>600</v>
      </c>
      <c r="S318" s="10" t="s">
        <v>1628</v>
      </c>
      <c r="T318" s="13" t="s">
        <v>1619</v>
      </c>
      <c r="U318" s="11" t="s">
        <v>39</v>
      </c>
      <c r="V318" s="11" t="s">
        <v>135</v>
      </c>
      <c r="W318" s="11" t="s">
        <v>41</v>
      </c>
      <c r="X318" s="11" t="s">
        <v>1574</v>
      </c>
      <c r="Y318" s="10" t="s">
        <v>1572</v>
      </c>
      <c r="Z318" s="11"/>
    </row>
    <row r="319" s="1" customFormat="1" ht="40.5" spans="1:26">
      <c r="A319" s="12">
        <v>314</v>
      </c>
      <c r="B319" s="11" t="s">
        <v>45</v>
      </c>
      <c r="C319" s="13" t="s">
        <v>1629</v>
      </c>
      <c r="D319" s="13" t="s">
        <v>65</v>
      </c>
      <c r="E319" s="14" t="str">
        <f t="shared" si="30"/>
        <v>1男</v>
      </c>
      <c r="F319" s="10" t="s">
        <v>1630</v>
      </c>
      <c r="G319" s="15" t="s">
        <v>27</v>
      </c>
      <c r="H319" s="11" t="s">
        <v>1631</v>
      </c>
      <c r="I319" s="11" t="s">
        <v>1632</v>
      </c>
      <c r="J319" s="11" t="s">
        <v>37</v>
      </c>
      <c r="K319" s="11" t="s">
        <v>37</v>
      </c>
      <c r="L319" s="11">
        <v>2</v>
      </c>
      <c r="M319" s="15">
        <v>202111</v>
      </c>
      <c r="N319" s="15">
        <v>202112</v>
      </c>
      <c r="O319" s="18">
        <f t="shared" si="31"/>
        <v>600</v>
      </c>
      <c r="P319" s="18" t="str">
        <f t="shared" si="32"/>
        <v/>
      </c>
      <c r="Q319" s="14" t="str">
        <f t="shared" si="33"/>
        <v/>
      </c>
      <c r="R319" s="14">
        <f t="shared" si="34"/>
        <v>600</v>
      </c>
      <c r="S319" s="10" t="s">
        <v>1633</v>
      </c>
      <c r="T319" s="13" t="s">
        <v>1629</v>
      </c>
      <c r="U319" s="11" t="s">
        <v>39</v>
      </c>
      <c r="V319" s="11" t="s">
        <v>327</v>
      </c>
      <c r="W319" s="11" t="s">
        <v>510</v>
      </c>
      <c r="X319" s="15" t="s">
        <v>1634</v>
      </c>
      <c r="Y319" s="10" t="s">
        <v>1635</v>
      </c>
      <c r="Z319" s="11" t="s">
        <v>1636</v>
      </c>
    </row>
    <row r="320" s="1" customFormat="1" ht="40.5" spans="1:26">
      <c r="A320" s="12">
        <v>315</v>
      </c>
      <c r="B320" s="11" t="s">
        <v>45</v>
      </c>
      <c r="C320" s="13" t="s">
        <v>1637</v>
      </c>
      <c r="D320" s="13" t="s">
        <v>145</v>
      </c>
      <c r="E320" s="14" t="str">
        <f t="shared" si="30"/>
        <v>1男</v>
      </c>
      <c r="F320" s="10" t="s">
        <v>1638</v>
      </c>
      <c r="G320" s="15" t="s">
        <v>27</v>
      </c>
      <c r="H320" s="11" t="s">
        <v>1631</v>
      </c>
      <c r="I320" s="11" t="s">
        <v>1639</v>
      </c>
      <c r="J320" s="11" t="s">
        <v>37</v>
      </c>
      <c r="K320" s="11" t="s">
        <v>37</v>
      </c>
      <c r="L320" s="11">
        <v>2</v>
      </c>
      <c r="M320" s="15">
        <v>202111</v>
      </c>
      <c r="N320" s="15">
        <v>202112</v>
      </c>
      <c r="O320" s="18">
        <f t="shared" si="31"/>
        <v>600</v>
      </c>
      <c r="P320" s="18" t="str">
        <f t="shared" si="32"/>
        <v/>
      </c>
      <c r="Q320" s="14" t="str">
        <f t="shared" si="33"/>
        <v/>
      </c>
      <c r="R320" s="14">
        <f t="shared" si="34"/>
        <v>600</v>
      </c>
      <c r="S320" s="10" t="s">
        <v>1640</v>
      </c>
      <c r="T320" s="13" t="s">
        <v>1637</v>
      </c>
      <c r="U320" s="11" t="s">
        <v>39</v>
      </c>
      <c r="V320" s="11" t="s">
        <v>327</v>
      </c>
      <c r="W320" s="11" t="s">
        <v>510</v>
      </c>
      <c r="X320" s="15" t="s">
        <v>1634</v>
      </c>
      <c r="Y320" s="10" t="s">
        <v>1635</v>
      </c>
      <c r="Z320" s="11" t="s">
        <v>1636</v>
      </c>
    </row>
    <row r="321" s="1" customFormat="1" ht="40.5" spans="1:26">
      <c r="A321" s="12">
        <v>316</v>
      </c>
      <c r="B321" s="11" t="s">
        <v>31</v>
      </c>
      <c r="C321" s="13" t="s">
        <v>1641</v>
      </c>
      <c r="D321" s="13" t="s">
        <v>1642</v>
      </c>
      <c r="E321" s="14" t="str">
        <f t="shared" si="30"/>
        <v>2女</v>
      </c>
      <c r="F321" s="10" t="s">
        <v>1643</v>
      </c>
      <c r="G321" s="15" t="s">
        <v>28</v>
      </c>
      <c r="H321" s="11" t="s">
        <v>1644</v>
      </c>
      <c r="I321" s="11" t="s">
        <v>36</v>
      </c>
      <c r="J321" s="11" t="s">
        <v>37</v>
      </c>
      <c r="K321" s="11" t="s">
        <v>37</v>
      </c>
      <c r="L321" s="11">
        <v>4</v>
      </c>
      <c r="M321" s="15">
        <v>202109</v>
      </c>
      <c r="N321" s="15">
        <v>202112</v>
      </c>
      <c r="O321" s="18" t="str">
        <f t="shared" si="31"/>
        <v/>
      </c>
      <c r="P321" s="18">
        <f t="shared" si="32"/>
        <v>800</v>
      </c>
      <c r="Q321" s="14" t="str">
        <f t="shared" si="33"/>
        <v/>
      </c>
      <c r="R321" s="14">
        <f t="shared" si="34"/>
        <v>800</v>
      </c>
      <c r="S321" s="10" t="s">
        <v>1645</v>
      </c>
      <c r="T321" s="11" t="s">
        <v>1641</v>
      </c>
      <c r="U321" s="11" t="s">
        <v>39</v>
      </c>
      <c r="V321" s="11" t="s">
        <v>327</v>
      </c>
      <c r="W321" s="11" t="s">
        <v>510</v>
      </c>
      <c r="X321" s="11" t="s">
        <v>1646</v>
      </c>
      <c r="Y321" s="10" t="s">
        <v>1647</v>
      </c>
      <c r="Z321" s="11" t="s">
        <v>1648</v>
      </c>
    </row>
    <row r="322" s="1" customFormat="1" ht="40.5" spans="1:26">
      <c r="A322" s="12">
        <v>317</v>
      </c>
      <c r="B322" s="11" t="s">
        <v>31</v>
      </c>
      <c r="C322" s="13" t="s">
        <v>1649</v>
      </c>
      <c r="D322" s="13" t="s">
        <v>223</v>
      </c>
      <c r="E322" s="14" t="str">
        <f t="shared" si="30"/>
        <v>1男</v>
      </c>
      <c r="F322" s="10" t="s">
        <v>1650</v>
      </c>
      <c r="G322" s="15" t="s">
        <v>28</v>
      </c>
      <c r="H322" s="11" t="s">
        <v>1218</v>
      </c>
      <c r="I322" s="11" t="s">
        <v>726</v>
      </c>
      <c r="J322" s="11" t="s">
        <v>37</v>
      </c>
      <c r="K322" s="11" t="s">
        <v>37</v>
      </c>
      <c r="L322" s="11">
        <v>4</v>
      </c>
      <c r="M322" s="15">
        <v>202109</v>
      </c>
      <c r="N322" s="15">
        <v>202112</v>
      </c>
      <c r="O322" s="18" t="str">
        <f t="shared" si="31"/>
        <v/>
      </c>
      <c r="P322" s="18">
        <f t="shared" si="32"/>
        <v>800</v>
      </c>
      <c r="Q322" s="14" t="str">
        <f t="shared" si="33"/>
        <v/>
      </c>
      <c r="R322" s="14">
        <f t="shared" si="34"/>
        <v>800</v>
      </c>
      <c r="S322" s="10" t="s">
        <v>1651</v>
      </c>
      <c r="T322" s="13" t="s">
        <v>1649</v>
      </c>
      <c r="U322" s="11" t="s">
        <v>39</v>
      </c>
      <c r="V322" s="11" t="s">
        <v>327</v>
      </c>
      <c r="W322" s="11" t="s">
        <v>510</v>
      </c>
      <c r="X322" s="11" t="s">
        <v>1646</v>
      </c>
      <c r="Y322" s="10" t="s">
        <v>1647</v>
      </c>
      <c r="Z322" s="11"/>
    </row>
    <row r="323" s="1" customFormat="1" ht="40.5" spans="1:26">
      <c r="A323" s="12">
        <v>318</v>
      </c>
      <c r="B323" s="11" t="s">
        <v>31</v>
      </c>
      <c r="C323" s="13" t="s">
        <v>1652</v>
      </c>
      <c r="D323" s="13" t="s">
        <v>606</v>
      </c>
      <c r="E323" s="14" t="str">
        <f t="shared" si="30"/>
        <v>2女</v>
      </c>
      <c r="F323" s="10" t="s">
        <v>1653</v>
      </c>
      <c r="G323" s="15" t="s">
        <v>28</v>
      </c>
      <c r="H323" s="11" t="s">
        <v>576</v>
      </c>
      <c r="I323" s="11" t="s">
        <v>463</v>
      </c>
      <c r="J323" s="11" t="s">
        <v>37</v>
      </c>
      <c r="K323" s="11" t="s">
        <v>37</v>
      </c>
      <c r="L323" s="11">
        <v>4</v>
      </c>
      <c r="M323" s="15">
        <v>202109</v>
      </c>
      <c r="N323" s="15">
        <v>202112</v>
      </c>
      <c r="O323" s="18" t="str">
        <f t="shared" si="31"/>
        <v/>
      </c>
      <c r="P323" s="18">
        <f t="shared" si="32"/>
        <v>800</v>
      </c>
      <c r="Q323" s="14" t="str">
        <f t="shared" si="33"/>
        <v/>
      </c>
      <c r="R323" s="14">
        <f t="shared" si="34"/>
        <v>800</v>
      </c>
      <c r="S323" s="10" t="s">
        <v>1654</v>
      </c>
      <c r="T323" s="13" t="s">
        <v>1652</v>
      </c>
      <c r="U323" s="11" t="s">
        <v>39</v>
      </c>
      <c r="V323" s="11" t="s">
        <v>327</v>
      </c>
      <c r="W323" s="11" t="s">
        <v>510</v>
      </c>
      <c r="X323" s="11" t="s">
        <v>1646</v>
      </c>
      <c r="Y323" s="10" t="s">
        <v>1647</v>
      </c>
      <c r="Z323" s="13" t="s">
        <v>1649</v>
      </c>
    </row>
    <row r="324" s="1" customFormat="1" ht="40.5" spans="1:26">
      <c r="A324" s="12">
        <v>319</v>
      </c>
      <c r="B324" s="11" t="s">
        <v>31</v>
      </c>
      <c r="C324" s="13" t="s">
        <v>1655</v>
      </c>
      <c r="D324" s="13" t="s">
        <v>65</v>
      </c>
      <c r="E324" s="14" t="str">
        <f t="shared" si="30"/>
        <v>1男</v>
      </c>
      <c r="F324" s="10" t="s">
        <v>1656</v>
      </c>
      <c r="G324" s="15" t="s">
        <v>28</v>
      </c>
      <c r="H324" s="11" t="s">
        <v>1657</v>
      </c>
      <c r="I324" s="11" t="s">
        <v>36</v>
      </c>
      <c r="J324" s="11" t="s">
        <v>37</v>
      </c>
      <c r="K324" s="11" t="s">
        <v>37</v>
      </c>
      <c r="L324" s="11">
        <v>4</v>
      </c>
      <c r="M324" s="15">
        <v>202109</v>
      </c>
      <c r="N324" s="15">
        <v>202112</v>
      </c>
      <c r="O324" s="18" t="str">
        <f t="shared" si="31"/>
        <v/>
      </c>
      <c r="P324" s="18">
        <f t="shared" si="32"/>
        <v>800</v>
      </c>
      <c r="Q324" s="14" t="str">
        <f t="shared" si="33"/>
        <v/>
      </c>
      <c r="R324" s="14">
        <f t="shared" si="34"/>
        <v>800</v>
      </c>
      <c r="S324" s="10" t="s">
        <v>1658</v>
      </c>
      <c r="T324" s="13" t="s">
        <v>1655</v>
      </c>
      <c r="U324" s="11" t="s">
        <v>39</v>
      </c>
      <c r="V324" s="11" t="s">
        <v>327</v>
      </c>
      <c r="W324" s="11" t="s">
        <v>510</v>
      </c>
      <c r="X324" s="11" t="s">
        <v>1646</v>
      </c>
      <c r="Y324" s="10" t="s">
        <v>1647</v>
      </c>
      <c r="Z324" s="13" t="s">
        <v>1649</v>
      </c>
    </row>
    <row r="325" s="1" customFormat="1" ht="40.5" spans="1:26">
      <c r="A325" s="12">
        <v>320</v>
      </c>
      <c r="B325" s="11" t="s">
        <v>45</v>
      </c>
      <c r="C325" s="13" t="s">
        <v>1659</v>
      </c>
      <c r="D325" s="13" t="s">
        <v>883</v>
      </c>
      <c r="E325" s="14" t="str">
        <f t="shared" si="30"/>
        <v>2女</v>
      </c>
      <c r="F325" s="10" t="s">
        <v>1660</v>
      </c>
      <c r="G325" s="15" t="s">
        <v>27</v>
      </c>
      <c r="H325" s="11" t="s">
        <v>1661</v>
      </c>
      <c r="I325" s="11" t="s">
        <v>1662</v>
      </c>
      <c r="J325" s="11" t="s">
        <v>494</v>
      </c>
      <c r="K325" s="11">
        <v>2021</v>
      </c>
      <c r="L325" s="11">
        <v>4</v>
      </c>
      <c r="M325" s="15">
        <v>202109</v>
      </c>
      <c r="N325" s="15">
        <v>202112</v>
      </c>
      <c r="O325" s="18">
        <f t="shared" si="31"/>
        <v>1200</v>
      </c>
      <c r="P325" s="18" t="str">
        <f t="shared" si="32"/>
        <v/>
      </c>
      <c r="Q325" s="14">
        <f t="shared" si="33"/>
        <v>200</v>
      </c>
      <c r="R325" s="14">
        <f t="shared" si="34"/>
        <v>1400</v>
      </c>
      <c r="S325" s="10" t="s">
        <v>1663</v>
      </c>
      <c r="T325" s="13" t="s">
        <v>1659</v>
      </c>
      <c r="U325" s="11" t="s">
        <v>39</v>
      </c>
      <c r="V325" s="11" t="s">
        <v>327</v>
      </c>
      <c r="W325" s="11" t="s">
        <v>41</v>
      </c>
      <c r="X325" s="15" t="s">
        <v>328</v>
      </c>
      <c r="Y325" s="20" t="s">
        <v>337</v>
      </c>
      <c r="Z325" s="13"/>
    </row>
    <row r="326" s="1" customFormat="1" ht="40.5" spans="1:26">
      <c r="A326" s="12">
        <v>321</v>
      </c>
      <c r="B326" s="11" t="s">
        <v>45</v>
      </c>
      <c r="C326" s="11" t="s">
        <v>1664</v>
      </c>
      <c r="D326" s="10" t="s">
        <v>600</v>
      </c>
      <c r="E326" s="14" t="str">
        <f t="shared" si="30"/>
        <v>2女</v>
      </c>
      <c r="F326" s="10" t="s">
        <v>1665</v>
      </c>
      <c r="G326" s="15" t="s">
        <v>27</v>
      </c>
      <c r="H326" s="11" t="s">
        <v>1666</v>
      </c>
      <c r="I326" s="11" t="s">
        <v>1667</v>
      </c>
      <c r="J326" s="11" t="s">
        <v>102</v>
      </c>
      <c r="K326" s="11"/>
      <c r="L326" s="11">
        <v>2</v>
      </c>
      <c r="M326" s="15">
        <v>202111</v>
      </c>
      <c r="N326" s="15">
        <v>202112</v>
      </c>
      <c r="O326" s="18">
        <f t="shared" si="31"/>
        <v>600</v>
      </c>
      <c r="P326" s="18" t="str">
        <f t="shared" si="32"/>
        <v/>
      </c>
      <c r="Q326" s="14" t="str">
        <f t="shared" si="33"/>
        <v/>
      </c>
      <c r="R326" s="14">
        <f t="shared" si="34"/>
        <v>600</v>
      </c>
      <c r="S326" s="10" t="s">
        <v>1668</v>
      </c>
      <c r="T326" s="11" t="s">
        <v>1664</v>
      </c>
      <c r="U326" s="11" t="s">
        <v>39</v>
      </c>
      <c r="V326" s="11" t="s">
        <v>327</v>
      </c>
      <c r="W326" s="11" t="s">
        <v>41</v>
      </c>
      <c r="X326" s="11" t="s">
        <v>1669</v>
      </c>
      <c r="Y326" s="10" t="s">
        <v>1670</v>
      </c>
      <c r="Z326" s="13"/>
    </row>
    <row r="327" s="1" customFormat="1" ht="40.5" spans="1:26">
      <c r="A327" s="12">
        <v>322</v>
      </c>
      <c r="B327" s="11" t="s">
        <v>45</v>
      </c>
      <c r="C327" s="11" t="s">
        <v>1671</v>
      </c>
      <c r="D327" s="10" t="s">
        <v>60</v>
      </c>
      <c r="E327" s="14" t="str">
        <f t="shared" si="30"/>
        <v>1男</v>
      </c>
      <c r="F327" s="10" t="s">
        <v>1672</v>
      </c>
      <c r="G327" s="15" t="s">
        <v>28</v>
      </c>
      <c r="H327" s="11" t="s">
        <v>101</v>
      </c>
      <c r="I327" s="11" t="s">
        <v>1673</v>
      </c>
      <c r="J327" s="11" t="s">
        <v>37</v>
      </c>
      <c r="K327" s="11" t="s">
        <v>37</v>
      </c>
      <c r="L327" s="11">
        <v>2</v>
      </c>
      <c r="M327" s="15">
        <v>202111</v>
      </c>
      <c r="N327" s="15">
        <v>202112</v>
      </c>
      <c r="O327" s="18" t="str">
        <f t="shared" si="31"/>
        <v/>
      </c>
      <c r="P327" s="18">
        <f t="shared" si="32"/>
        <v>400</v>
      </c>
      <c r="Q327" s="14" t="str">
        <f t="shared" si="33"/>
        <v/>
      </c>
      <c r="R327" s="14">
        <f t="shared" si="34"/>
        <v>400</v>
      </c>
      <c r="S327" s="10" t="s">
        <v>1674</v>
      </c>
      <c r="T327" s="11" t="s">
        <v>1671</v>
      </c>
      <c r="U327" s="11" t="s">
        <v>39</v>
      </c>
      <c r="V327" s="11" t="s">
        <v>327</v>
      </c>
      <c r="W327" s="11" t="s">
        <v>41</v>
      </c>
      <c r="X327" s="11" t="s">
        <v>1669</v>
      </c>
      <c r="Y327" s="10" t="s">
        <v>1670</v>
      </c>
      <c r="Z327" s="13"/>
    </row>
    <row r="328" s="1" customFormat="1" ht="40.5" spans="1:26">
      <c r="A328" s="12">
        <v>323</v>
      </c>
      <c r="B328" s="11" t="s">
        <v>31</v>
      </c>
      <c r="C328" s="11" t="s">
        <v>1675</v>
      </c>
      <c r="D328" s="10" t="s">
        <v>427</v>
      </c>
      <c r="E328" s="14" t="str">
        <f t="shared" si="30"/>
        <v>1男</v>
      </c>
      <c r="F328" s="10" t="s">
        <v>1676</v>
      </c>
      <c r="G328" s="15" t="s">
        <v>27</v>
      </c>
      <c r="H328" s="11" t="s">
        <v>1677</v>
      </c>
      <c r="I328" s="11" t="s">
        <v>250</v>
      </c>
      <c r="J328" s="11" t="s">
        <v>37</v>
      </c>
      <c r="K328" s="11" t="s">
        <v>37</v>
      </c>
      <c r="L328" s="11">
        <v>2</v>
      </c>
      <c r="M328" s="15">
        <v>202111</v>
      </c>
      <c r="N328" s="15">
        <v>202112</v>
      </c>
      <c r="O328" s="18">
        <f t="shared" si="31"/>
        <v>600</v>
      </c>
      <c r="P328" s="18" t="str">
        <f t="shared" si="32"/>
        <v/>
      </c>
      <c r="Q328" s="14" t="str">
        <f t="shared" si="33"/>
        <v/>
      </c>
      <c r="R328" s="14">
        <f t="shared" si="34"/>
        <v>600</v>
      </c>
      <c r="S328" s="10" t="s">
        <v>1678</v>
      </c>
      <c r="T328" s="11" t="s">
        <v>1675</v>
      </c>
      <c r="U328" s="11" t="s">
        <v>39</v>
      </c>
      <c r="V328" s="11" t="s">
        <v>327</v>
      </c>
      <c r="W328" s="11" t="s">
        <v>41</v>
      </c>
      <c r="X328" s="11" t="s">
        <v>1669</v>
      </c>
      <c r="Y328" s="10" t="s">
        <v>1670</v>
      </c>
      <c r="Z328" s="13"/>
    </row>
    <row r="329" s="1" customFormat="1" ht="40.5" spans="1:26">
      <c r="A329" s="12">
        <v>324</v>
      </c>
      <c r="B329" s="11" t="s">
        <v>31</v>
      </c>
      <c r="C329" s="11" t="s">
        <v>1679</v>
      </c>
      <c r="D329" s="10" t="s">
        <v>606</v>
      </c>
      <c r="E329" s="14" t="str">
        <f t="shared" si="30"/>
        <v>2女</v>
      </c>
      <c r="F329" s="10" t="s">
        <v>1680</v>
      </c>
      <c r="G329" s="15" t="s">
        <v>27</v>
      </c>
      <c r="H329" s="11" t="s">
        <v>1681</v>
      </c>
      <c r="I329" s="11" t="s">
        <v>1682</v>
      </c>
      <c r="J329" s="11" t="s">
        <v>37</v>
      </c>
      <c r="K329" s="11" t="s">
        <v>37</v>
      </c>
      <c r="L329" s="11">
        <v>2</v>
      </c>
      <c r="M329" s="15">
        <v>202111</v>
      </c>
      <c r="N329" s="15">
        <v>202112</v>
      </c>
      <c r="O329" s="18">
        <f t="shared" si="31"/>
        <v>600</v>
      </c>
      <c r="P329" s="18" t="str">
        <f t="shared" si="32"/>
        <v/>
      </c>
      <c r="Q329" s="14" t="str">
        <f t="shared" si="33"/>
        <v/>
      </c>
      <c r="R329" s="14">
        <f t="shared" si="34"/>
        <v>600</v>
      </c>
      <c r="S329" s="10" t="s">
        <v>1683</v>
      </c>
      <c r="T329" s="11" t="s">
        <v>1679</v>
      </c>
      <c r="U329" s="11" t="s">
        <v>39</v>
      </c>
      <c r="V329" s="11" t="s">
        <v>327</v>
      </c>
      <c r="W329" s="11" t="s">
        <v>41</v>
      </c>
      <c r="X329" s="11" t="s">
        <v>1669</v>
      </c>
      <c r="Y329" s="10" t="s">
        <v>1670</v>
      </c>
      <c r="Z329" s="11"/>
    </row>
    <row r="330" s="1" customFormat="1" ht="40.5" spans="1:26">
      <c r="A330" s="12">
        <v>325</v>
      </c>
      <c r="B330" s="11" t="s">
        <v>45</v>
      </c>
      <c r="C330" s="11" t="s">
        <v>1684</v>
      </c>
      <c r="D330" s="10" t="s">
        <v>366</v>
      </c>
      <c r="E330" s="14" t="str">
        <f t="shared" si="30"/>
        <v>1男</v>
      </c>
      <c r="F330" s="10" t="s">
        <v>1685</v>
      </c>
      <c r="G330" s="15" t="s">
        <v>27</v>
      </c>
      <c r="H330" s="11" t="s">
        <v>780</v>
      </c>
      <c r="I330" s="11" t="s">
        <v>1686</v>
      </c>
      <c r="J330" s="11" t="s">
        <v>37</v>
      </c>
      <c r="K330" s="11" t="s">
        <v>37</v>
      </c>
      <c r="L330" s="11">
        <v>2</v>
      </c>
      <c r="M330" s="15">
        <v>202111</v>
      </c>
      <c r="N330" s="15">
        <v>202112</v>
      </c>
      <c r="O330" s="18">
        <f t="shared" si="31"/>
        <v>600</v>
      </c>
      <c r="P330" s="18" t="str">
        <f t="shared" si="32"/>
        <v/>
      </c>
      <c r="Q330" s="14" t="str">
        <f t="shared" si="33"/>
        <v/>
      </c>
      <c r="R330" s="14">
        <f t="shared" si="34"/>
        <v>600</v>
      </c>
      <c r="S330" s="10" t="s">
        <v>1687</v>
      </c>
      <c r="T330" s="11" t="s">
        <v>1684</v>
      </c>
      <c r="U330" s="11" t="s">
        <v>39</v>
      </c>
      <c r="V330" s="11" t="s">
        <v>327</v>
      </c>
      <c r="W330" s="11" t="s">
        <v>41</v>
      </c>
      <c r="X330" s="11" t="s">
        <v>1669</v>
      </c>
      <c r="Y330" s="10" t="s">
        <v>1670</v>
      </c>
      <c r="Z330" s="11"/>
    </row>
    <row r="331" s="1" customFormat="1" ht="40.5" spans="1:26">
      <c r="A331" s="12">
        <v>326</v>
      </c>
      <c r="B331" s="11" t="s">
        <v>45</v>
      </c>
      <c r="C331" s="11" t="s">
        <v>1688</v>
      </c>
      <c r="D331" s="10" t="s">
        <v>600</v>
      </c>
      <c r="E331" s="14" t="str">
        <f t="shared" si="30"/>
        <v>2女</v>
      </c>
      <c r="F331" s="10" t="s">
        <v>1689</v>
      </c>
      <c r="G331" s="15" t="s">
        <v>28</v>
      </c>
      <c r="H331" s="11" t="s">
        <v>576</v>
      </c>
      <c r="I331" s="11" t="s">
        <v>726</v>
      </c>
      <c r="J331" s="11" t="s">
        <v>37</v>
      </c>
      <c r="K331" s="11" t="s">
        <v>37</v>
      </c>
      <c r="L331" s="11">
        <v>2</v>
      </c>
      <c r="M331" s="15">
        <v>202111</v>
      </c>
      <c r="N331" s="15">
        <v>202112</v>
      </c>
      <c r="O331" s="18" t="str">
        <f t="shared" si="31"/>
        <v/>
      </c>
      <c r="P331" s="18">
        <f t="shared" si="32"/>
        <v>400</v>
      </c>
      <c r="Q331" s="14" t="str">
        <f t="shared" si="33"/>
        <v/>
      </c>
      <c r="R331" s="14">
        <f t="shared" si="34"/>
        <v>400</v>
      </c>
      <c r="S331" s="10" t="s">
        <v>1690</v>
      </c>
      <c r="T331" s="11" t="s">
        <v>1688</v>
      </c>
      <c r="U331" s="11" t="s">
        <v>39</v>
      </c>
      <c r="V331" s="11" t="s">
        <v>479</v>
      </c>
      <c r="W331" s="11" t="s">
        <v>41</v>
      </c>
      <c r="X331" s="11" t="s">
        <v>1691</v>
      </c>
      <c r="Y331" s="10" t="s">
        <v>1692</v>
      </c>
      <c r="Z331" s="13"/>
    </row>
    <row r="332" s="1" customFormat="1" ht="40.5" spans="1:26">
      <c r="A332" s="12">
        <v>327</v>
      </c>
      <c r="B332" s="11" t="s">
        <v>31</v>
      </c>
      <c r="C332" s="11" t="s">
        <v>1693</v>
      </c>
      <c r="D332" s="10" t="s">
        <v>60</v>
      </c>
      <c r="E332" s="14" t="str">
        <f t="shared" si="30"/>
        <v>1男</v>
      </c>
      <c r="F332" s="10" t="s">
        <v>1694</v>
      </c>
      <c r="G332" s="15" t="s">
        <v>28</v>
      </c>
      <c r="H332" s="11" t="s">
        <v>101</v>
      </c>
      <c r="I332" s="11" t="s">
        <v>89</v>
      </c>
      <c r="J332" s="11" t="s">
        <v>102</v>
      </c>
      <c r="K332" s="11"/>
      <c r="L332" s="11">
        <v>2</v>
      </c>
      <c r="M332" s="15">
        <v>202111</v>
      </c>
      <c r="N332" s="15">
        <v>202112</v>
      </c>
      <c r="O332" s="18" t="str">
        <f t="shared" si="31"/>
        <v/>
      </c>
      <c r="P332" s="18">
        <f t="shared" si="32"/>
        <v>400</v>
      </c>
      <c r="Q332" s="14" t="str">
        <f t="shared" si="33"/>
        <v/>
      </c>
      <c r="R332" s="14">
        <f t="shared" si="34"/>
        <v>400</v>
      </c>
      <c r="S332" s="10" t="s">
        <v>1695</v>
      </c>
      <c r="T332" s="11" t="s">
        <v>1693</v>
      </c>
      <c r="U332" s="11" t="s">
        <v>39</v>
      </c>
      <c r="V332" s="11" t="s">
        <v>479</v>
      </c>
      <c r="W332" s="11" t="s">
        <v>41</v>
      </c>
      <c r="X332" s="11" t="s">
        <v>1691</v>
      </c>
      <c r="Y332" s="10" t="s">
        <v>1692</v>
      </c>
      <c r="Z332" s="13"/>
    </row>
    <row r="333" s="1" customFormat="1" ht="40.5" spans="1:26">
      <c r="A333" s="12">
        <v>328</v>
      </c>
      <c r="B333" s="11" t="s">
        <v>31</v>
      </c>
      <c r="C333" s="11" t="s">
        <v>1696</v>
      </c>
      <c r="D333" s="10" t="s">
        <v>223</v>
      </c>
      <c r="E333" s="14" t="str">
        <f t="shared" si="30"/>
        <v>1男</v>
      </c>
      <c r="F333" s="10" t="s">
        <v>1697</v>
      </c>
      <c r="G333" s="15" t="s">
        <v>28</v>
      </c>
      <c r="H333" s="11" t="s">
        <v>1698</v>
      </c>
      <c r="I333" s="11" t="s">
        <v>1699</v>
      </c>
      <c r="J333" s="11" t="s">
        <v>102</v>
      </c>
      <c r="K333" s="11"/>
      <c r="L333" s="11">
        <v>2</v>
      </c>
      <c r="M333" s="15">
        <v>202111</v>
      </c>
      <c r="N333" s="15">
        <v>202112</v>
      </c>
      <c r="O333" s="18" t="str">
        <f t="shared" si="31"/>
        <v/>
      </c>
      <c r="P333" s="18">
        <f t="shared" si="32"/>
        <v>400</v>
      </c>
      <c r="Q333" s="14" t="str">
        <f t="shared" si="33"/>
        <v/>
      </c>
      <c r="R333" s="14">
        <f t="shared" si="34"/>
        <v>400</v>
      </c>
      <c r="S333" s="10" t="s">
        <v>1700</v>
      </c>
      <c r="T333" s="11" t="s">
        <v>1696</v>
      </c>
      <c r="U333" s="11" t="s">
        <v>39</v>
      </c>
      <c r="V333" s="11" t="s">
        <v>479</v>
      </c>
      <c r="W333" s="11" t="s">
        <v>41</v>
      </c>
      <c r="X333" s="11" t="s">
        <v>1691</v>
      </c>
      <c r="Y333" s="10" t="s">
        <v>1692</v>
      </c>
      <c r="Z333" s="13"/>
    </row>
    <row r="334" s="1" customFormat="1" ht="40.5" spans="1:26">
      <c r="A334" s="12">
        <v>329</v>
      </c>
      <c r="B334" s="11" t="s">
        <v>31</v>
      </c>
      <c r="C334" s="11" t="s">
        <v>1701</v>
      </c>
      <c r="D334" s="10" t="s">
        <v>1702</v>
      </c>
      <c r="E334" s="14" t="str">
        <f t="shared" si="30"/>
        <v>2女</v>
      </c>
      <c r="F334" s="10" t="s">
        <v>1703</v>
      </c>
      <c r="G334" s="15" t="s">
        <v>28</v>
      </c>
      <c r="H334" s="11" t="s">
        <v>1698</v>
      </c>
      <c r="I334" s="11" t="s">
        <v>1699</v>
      </c>
      <c r="J334" s="11" t="s">
        <v>102</v>
      </c>
      <c r="K334" s="11"/>
      <c r="L334" s="11">
        <v>2</v>
      </c>
      <c r="M334" s="15">
        <v>202111</v>
      </c>
      <c r="N334" s="15">
        <v>202112</v>
      </c>
      <c r="O334" s="18" t="str">
        <f t="shared" si="31"/>
        <v/>
      </c>
      <c r="P334" s="18">
        <f t="shared" si="32"/>
        <v>400</v>
      </c>
      <c r="Q334" s="14" t="str">
        <f t="shared" si="33"/>
        <v/>
      </c>
      <c r="R334" s="14">
        <f t="shared" si="34"/>
        <v>400</v>
      </c>
      <c r="S334" s="10" t="s">
        <v>1704</v>
      </c>
      <c r="T334" s="11" t="s">
        <v>1701</v>
      </c>
      <c r="U334" s="11" t="s">
        <v>39</v>
      </c>
      <c r="V334" s="11" t="s">
        <v>479</v>
      </c>
      <c r="W334" s="11" t="s">
        <v>41</v>
      </c>
      <c r="X334" s="11" t="s">
        <v>1691</v>
      </c>
      <c r="Y334" s="10" t="s">
        <v>1692</v>
      </c>
      <c r="Z334" s="13"/>
    </row>
    <row r="335" s="1" customFormat="1" ht="40.5" spans="1:26">
      <c r="A335" s="12">
        <v>330</v>
      </c>
      <c r="B335" s="11" t="s">
        <v>31</v>
      </c>
      <c r="C335" s="11" t="s">
        <v>1705</v>
      </c>
      <c r="D335" s="11" t="s">
        <v>75</v>
      </c>
      <c r="E335" s="14" t="str">
        <f t="shared" si="30"/>
        <v>1男</v>
      </c>
      <c r="F335" s="10" t="s">
        <v>1706</v>
      </c>
      <c r="G335" s="15" t="s">
        <v>27</v>
      </c>
      <c r="H335" s="11" t="s">
        <v>1707</v>
      </c>
      <c r="I335" s="11" t="s">
        <v>1708</v>
      </c>
      <c r="J335" s="11" t="s">
        <v>37</v>
      </c>
      <c r="K335" s="11" t="s">
        <v>37</v>
      </c>
      <c r="L335" s="11">
        <v>2</v>
      </c>
      <c r="M335" s="15">
        <v>202111</v>
      </c>
      <c r="N335" s="15">
        <v>202112</v>
      </c>
      <c r="O335" s="18">
        <f t="shared" si="31"/>
        <v>600</v>
      </c>
      <c r="P335" s="18" t="str">
        <f t="shared" si="32"/>
        <v/>
      </c>
      <c r="Q335" s="14" t="str">
        <f t="shared" si="33"/>
        <v/>
      </c>
      <c r="R335" s="14">
        <f t="shared" si="34"/>
        <v>600</v>
      </c>
      <c r="S335" s="10" t="s">
        <v>1709</v>
      </c>
      <c r="T335" s="11" t="s">
        <v>1705</v>
      </c>
      <c r="U335" s="11" t="s">
        <v>39</v>
      </c>
      <c r="V335" s="11" t="s">
        <v>479</v>
      </c>
      <c r="W335" s="11" t="s">
        <v>41</v>
      </c>
      <c r="X335" s="11" t="s">
        <v>1691</v>
      </c>
      <c r="Y335" s="10" t="s">
        <v>1692</v>
      </c>
      <c r="Z335" s="11"/>
    </row>
    <row r="336" s="1" customFormat="1" ht="40.5" spans="1:26">
      <c r="A336" s="12">
        <v>331</v>
      </c>
      <c r="B336" s="11" t="s">
        <v>31</v>
      </c>
      <c r="C336" s="11" t="s">
        <v>1710</v>
      </c>
      <c r="D336" s="11" t="s">
        <v>435</v>
      </c>
      <c r="E336" s="14" t="str">
        <f t="shared" si="30"/>
        <v>2女</v>
      </c>
      <c r="F336" s="11" t="s">
        <v>1711</v>
      </c>
      <c r="G336" s="15" t="s">
        <v>28</v>
      </c>
      <c r="H336" s="11" t="s">
        <v>1681</v>
      </c>
      <c r="I336" s="11" t="s">
        <v>726</v>
      </c>
      <c r="J336" s="11" t="s">
        <v>37</v>
      </c>
      <c r="K336" s="11" t="s">
        <v>37</v>
      </c>
      <c r="L336" s="11">
        <v>2</v>
      </c>
      <c r="M336" s="15">
        <v>202111</v>
      </c>
      <c r="N336" s="15">
        <v>202112</v>
      </c>
      <c r="O336" s="18" t="str">
        <f t="shared" si="31"/>
        <v/>
      </c>
      <c r="P336" s="18">
        <f t="shared" si="32"/>
        <v>400</v>
      </c>
      <c r="Q336" s="14" t="str">
        <f t="shared" si="33"/>
        <v/>
      </c>
      <c r="R336" s="14">
        <f t="shared" si="34"/>
        <v>400</v>
      </c>
      <c r="S336" s="10" t="s">
        <v>1712</v>
      </c>
      <c r="T336" s="11" t="s">
        <v>1710</v>
      </c>
      <c r="U336" s="11" t="s">
        <v>39</v>
      </c>
      <c r="V336" s="11" t="s">
        <v>479</v>
      </c>
      <c r="W336" s="11" t="s">
        <v>41</v>
      </c>
      <c r="X336" s="11" t="s">
        <v>1691</v>
      </c>
      <c r="Y336" s="10" t="s">
        <v>1692</v>
      </c>
      <c r="Z336" s="13"/>
    </row>
    <row r="337" s="1" customFormat="1" ht="40.5" spans="1:26">
      <c r="A337" s="12">
        <v>332</v>
      </c>
      <c r="B337" s="11" t="s">
        <v>45</v>
      </c>
      <c r="C337" s="11" t="s">
        <v>1713</v>
      </c>
      <c r="D337" s="11" t="s">
        <v>457</v>
      </c>
      <c r="E337" s="14" t="str">
        <f t="shared" si="30"/>
        <v>1男</v>
      </c>
      <c r="F337" s="11" t="s">
        <v>1714</v>
      </c>
      <c r="G337" s="15" t="s">
        <v>28</v>
      </c>
      <c r="H337" s="11" t="s">
        <v>1715</v>
      </c>
      <c r="I337" s="11" t="s">
        <v>522</v>
      </c>
      <c r="J337" s="11" t="s">
        <v>37</v>
      </c>
      <c r="K337" s="11" t="s">
        <v>37</v>
      </c>
      <c r="L337" s="11">
        <v>2</v>
      </c>
      <c r="M337" s="15">
        <v>202111</v>
      </c>
      <c r="N337" s="15">
        <v>202112</v>
      </c>
      <c r="O337" s="18" t="str">
        <f t="shared" si="31"/>
        <v/>
      </c>
      <c r="P337" s="18">
        <f t="shared" si="32"/>
        <v>400</v>
      </c>
      <c r="Q337" s="14" t="str">
        <f t="shared" si="33"/>
        <v/>
      </c>
      <c r="R337" s="14">
        <f t="shared" si="34"/>
        <v>400</v>
      </c>
      <c r="S337" s="10" t="s">
        <v>1716</v>
      </c>
      <c r="T337" s="11" t="s">
        <v>1713</v>
      </c>
      <c r="U337" s="11" t="s">
        <v>39</v>
      </c>
      <c r="V337" s="11" t="s">
        <v>479</v>
      </c>
      <c r="W337" s="11" t="s">
        <v>41</v>
      </c>
      <c r="X337" s="11" t="s">
        <v>1691</v>
      </c>
      <c r="Y337" s="10" t="s">
        <v>1692</v>
      </c>
      <c r="Z337" s="13"/>
    </row>
    <row r="338" s="1" customFormat="1" ht="40.5" spans="1:26">
      <c r="A338" s="12">
        <v>333</v>
      </c>
      <c r="B338" s="11" t="s">
        <v>31</v>
      </c>
      <c r="C338" s="11" t="s">
        <v>1717</v>
      </c>
      <c r="D338" s="10" t="s">
        <v>1718</v>
      </c>
      <c r="E338" s="14" t="str">
        <f t="shared" si="30"/>
        <v>2女</v>
      </c>
      <c r="F338" s="10" t="s">
        <v>1719</v>
      </c>
      <c r="G338" s="15" t="s">
        <v>28</v>
      </c>
      <c r="H338" s="11" t="s">
        <v>101</v>
      </c>
      <c r="I338" s="11" t="s">
        <v>1720</v>
      </c>
      <c r="J338" s="11" t="s">
        <v>37</v>
      </c>
      <c r="K338" s="11" t="s">
        <v>37</v>
      </c>
      <c r="L338" s="11">
        <v>2</v>
      </c>
      <c r="M338" s="15">
        <v>202111</v>
      </c>
      <c r="N338" s="15">
        <v>202112</v>
      </c>
      <c r="O338" s="18" t="str">
        <f t="shared" si="31"/>
        <v/>
      </c>
      <c r="P338" s="18">
        <f t="shared" si="32"/>
        <v>400</v>
      </c>
      <c r="Q338" s="14" t="str">
        <f t="shared" si="33"/>
        <v/>
      </c>
      <c r="R338" s="14">
        <f t="shared" si="34"/>
        <v>400</v>
      </c>
      <c r="S338" s="10" t="s">
        <v>1721</v>
      </c>
      <c r="T338" s="11" t="s">
        <v>1717</v>
      </c>
      <c r="U338" s="11" t="s">
        <v>39</v>
      </c>
      <c r="V338" s="11" t="s">
        <v>479</v>
      </c>
      <c r="W338" s="11" t="s">
        <v>41</v>
      </c>
      <c r="X338" s="11" t="s">
        <v>1691</v>
      </c>
      <c r="Y338" s="10" t="s">
        <v>1692</v>
      </c>
      <c r="Z338" s="13"/>
    </row>
    <row r="339" s="1" customFormat="1" ht="40.5" spans="1:26">
      <c r="A339" s="12">
        <v>334</v>
      </c>
      <c r="B339" s="11" t="s">
        <v>31</v>
      </c>
      <c r="C339" s="11" t="s">
        <v>1722</v>
      </c>
      <c r="D339" s="10" t="s">
        <v>248</v>
      </c>
      <c r="E339" s="14" t="str">
        <f t="shared" si="30"/>
        <v>1男</v>
      </c>
      <c r="F339" s="10" t="s">
        <v>1723</v>
      </c>
      <c r="G339" s="15" t="s">
        <v>28</v>
      </c>
      <c r="H339" s="11" t="s">
        <v>1724</v>
      </c>
      <c r="I339" s="11" t="s">
        <v>1725</v>
      </c>
      <c r="J339" s="11" t="s">
        <v>37</v>
      </c>
      <c r="K339" s="11" t="s">
        <v>37</v>
      </c>
      <c r="L339" s="11">
        <v>2</v>
      </c>
      <c r="M339" s="15">
        <v>202111</v>
      </c>
      <c r="N339" s="15">
        <v>202112</v>
      </c>
      <c r="O339" s="18" t="str">
        <f t="shared" si="31"/>
        <v/>
      </c>
      <c r="P339" s="18">
        <f t="shared" si="32"/>
        <v>400</v>
      </c>
      <c r="Q339" s="14" t="str">
        <f t="shared" si="33"/>
        <v/>
      </c>
      <c r="R339" s="14">
        <f t="shared" si="34"/>
        <v>400</v>
      </c>
      <c r="S339" s="10" t="s">
        <v>1726</v>
      </c>
      <c r="T339" s="11" t="s">
        <v>1722</v>
      </c>
      <c r="U339" s="11" t="s">
        <v>39</v>
      </c>
      <c r="V339" s="11" t="s">
        <v>479</v>
      </c>
      <c r="W339" s="11" t="s">
        <v>41</v>
      </c>
      <c r="X339" s="11" t="s">
        <v>1691</v>
      </c>
      <c r="Y339" s="10" t="s">
        <v>1692</v>
      </c>
      <c r="Z339" s="13"/>
    </row>
    <row r="340" s="1" customFormat="1" ht="40.5" spans="1:26">
      <c r="A340" s="12">
        <v>335</v>
      </c>
      <c r="B340" s="11" t="s">
        <v>45</v>
      </c>
      <c r="C340" s="11" t="s">
        <v>1727</v>
      </c>
      <c r="D340" s="10" t="s">
        <v>65</v>
      </c>
      <c r="E340" s="14" t="str">
        <f t="shared" si="30"/>
        <v>1男</v>
      </c>
      <c r="F340" s="10" t="s">
        <v>1728</v>
      </c>
      <c r="G340" s="15" t="s">
        <v>28</v>
      </c>
      <c r="H340" s="11" t="s">
        <v>1698</v>
      </c>
      <c r="I340" s="11" t="s">
        <v>1699</v>
      </c>
      <c r="J340" s="11" t="s">
        <v>102</v>
      </c>
      <c r="K340" s="11"/>
      <c r="L340" s="11">
        <v>6</v>
      </c>
      <c r="M340" s="15" t="s">
        <v>1729</v>
      </c>
      <c r="N340" s="15"/>
      <c r="O340" s="18" t="str">
        <f t="shared" si="31"/>
        <v/>
      </c>
      <c r="P340" s="18">
        <f t="shared" si="32"/>
        <v>1200</v>
      </c>
      <c r="Q340" s="14" t="str">
        <f t="shared" si="33"/>
        <v/>
      </c>
      <c r="R340" s="14">
        <f t="shared" si="34"/>
        <v>1200</v>
      </c>
      <c r="S340" s="10" t="s">
        <v>1730</v>
      </c>
      <c r="T340" s="11" t="s">
        <v>1727</v>
      </c>
      <c r="U340" s="11" t="s">
        <v>39</v>
      </c>
      <c r="V340" s="11" t="s">
        <v>479</v>
      </c>
      <c r="W340" s="11" t="s">
        <v>41</v>
      </c>
      <c r="X340" s="11" t="s">
        <v>1691</v>
      </c>
      <c r="Y340" s="10" t="s">
        <v>1692</v>
      </c>
      <c r="Z340" s="13"/>
    </row>
    <row r="341" s="1" customFormat="1" ht="40.5" spans="1:26">
      <c r="A341" s="12">
        <v>336</v>
      </c>
      <c r="B341" s="11" t="s">
        <v>45</v>
      </c>
      <c r="C341" s="11" t="s">
        <v>1731</v>
      </c>
      <c r="D341" s="10" t="s">
        <v>1732</v>
      </c>
      <c r="E341" s="14" t="str">
        <f t="shared" si="30"/>
        <v>2女</v>
      </c>
      <c r="F341" s="10" t="s">
        <v>1728</v>
      </c>
      <c r="G341" s="15" t="s">
        <v>28</v>
      </c>
      <c r="H341" s="11" t="s">
        <v>1698</v>
      </c>
      <c r="I341" s="11" t="s">
        <v>1699</v>
      </c>
      <c r="J341" s="11" t="s">
        <v>102</v>
      </c>
      <c r="K341" s="11"/>
      <c r="L341" s="11">
        <v>6</v>
      </c>
      <c r="M341" s="15" t="s">
        <v>1729</v>
      </c>
      <c r="N341" s="15"/>
      <c r="O341" s="18" t="str">
        <f t="shared" si="31"/>
        <v/>
      </c>
      <c r="P341" s="18">
        <f t="shared" si="32"/>
        <v>1200</v>
      </c>
      <c r="Q341" s="14" t="str">
        <f t="shared" si="33"/>
        <v/>
      </c>
      <c r="R341" s="14">
        <f t="shared" si="34"/>
        <v>1200</v>
      </c>
      <c r="S341" s="10" t="s">
        <v>1733</v>
      </c>
      <c r="T341" s="11" t="s">
        <v>1731</v>
      </c>
      <c r="U341" s="11" t="s">
        <v>39</v>
      </c>
      <c r="V341" s="11" t="s">
        <v>479</v>
      </c>
      <c r="W341" s="11" t="s">
        <v>41</v>
      </c>
      <c r="X341" s="11" t="s">
        <v>1691</v>
      </c>
      <c r="Y341" s="10" t="s">
        <v>1692</v>
      </c>
      <c r="Z341" s="13"/>
    </row>
    <row r="342" s="1" customFormat="1" ht="40.5" spans="1:26">
      <c r="A342" s="12">
        <v>337</v>
      </c>
      <c r="B342" s="11" t="s">
        <v>31</v>
      </c>
      <c r="C342" s="11" t="s">
        <v>1734</v>
      </c>
      <c r="D342" s="11" t="s">
        <v>1735</v>
      </c>
      <c r="E342" s="14" t="str">
        <f t="shared" si="30"/>
        <v>1男</v>
      </c>
      <c r="F342" s="11" t="s">
        <v>1736</v>
      </c>
      <c r="G342" s="15" t="s">
        <v>28</v>
      </c>
      <c r="H342" s="11" t="s">
        <v>1218</v>
      </c>
      <c r="I342" s="11" t="s">
        <v>891</v>
      </c>
      <c r="J342" s="11" t="s">
        <v>494</v>
      </c>
      <c r="K342" s="11">
        <v>2021</v>
      </c>
      <c r="L342" s="11">
        <v>12</v>
      </c>
      <c r="M342" s="15">
        <v>202101</v>
      </c>
      <c r="N342" s="15">
        <v>202112</v>
      </c>
      <c r="O342" s="18" t="str">
        <f t="shared" si="31"/>
        <v/>
      </c>
      <c r="P342" s="18">
        <f t="shared" si="32"/>
        <v>2400</v>
      </c>
      <c r="Q342" s="14">
        <f t="shared" si="33"/>
        <v>200</v>
      </c>
      <c r="R342" s="14">
        <f t="shared" si="34"/>
        <v>2600</v>
      </c>
      <c r="S342" s="10" t="s">
        <v>1737</v>
      </c>
      <c r="T342" s="11" t="s">
        <v>1738</v>
      </c>
      <c r="U342" s="11" t="s">
        <v>39</v>
      </c>
      <c r="V342" s="11" t="s">
        <v>327</v>
      </c>
      <c r="W342" s="11" t="s">
        <v>1436</v>
      </c>
      <c r="X342" s="11" t="s">
        <v>1739</v>
      </c>
      <c r="Y342" s="10" t="s">
        <v>1740</v>
      </c>
      <c r="Z342" s="13"/>
    </row>
    <row r="343" s="1" customFormat="1" ht="40.5" spans="1:26">
      <c r="A343" s="12">
        <v>338</v>
      </c>
      <c r="B343" s="11" t="s">
        <v>31</v>
      </c>
      <c r="C343" s="11" t="s">
        <v>1691</v>
      </c>
      <c r="D343" s="11" t="s">
        <v>435</v>
      </c>
      <c r="E343" s="14" t="str">
        <f t="shared" si="30"/>
        <v>2女</v>
      </c>
      <c r="F343" s="10" t="s">
        <v>1692</v>
      </c>
      <c r="G343" s="15" t="s">
        <v>27</v>
      </c>
      <c r="H343" s="11" t="s">
        <v>41</v>
      </c>
      <c r="I343" s="11" t="s">
        <v>89</v>
      </c>
      <c r="J343" s="11" t="s">
        <v>102</v>
      </c>
      <c r="K343" s="11"/>
      <c r="L343" s="11">
        <v>12</v>
      </c>
      <c r="M343" s="15">
        <v>202101</v>
      </c>
      <c r="N343" s="15">
        <v>202112</v>
      </c>
      <c r="O343" s="18">
        <f t="shared" si="31"/>
        <v>3600</v>
      </c>
      <c r="P343" s="18" t="str">
        <f t="shared" si="32"/>
        <v/>
      </c>
      <c r="Q343" s="14" t="str">
        <f t="shared" si="33"/>
        <v/>
      </c>
      <c r="R343" s="14">
        <f t="shared" si="34"/>
        <v>3600</v>
      </c>
      <c r="S343" s="10" t="s">
        <v>1741</v>
      </c>
      <c r="T343" s="11" t="s">
        <v>1691</v>
      </c>
      <c r="U343" s="11" t="s">
        <v>39</v>
      </c>
      <c r="V343" s="11" t="s">
        <v>327</v>
      </c>
      <c r="W343" s="11" t="s">
        <v>1436</v>
      </c>
      <c r="X343" s="11" t="s">
        <v>1739</v>
      </c>
      <c r="Y343" s="10" t="s">
        <v>1740</v>
      </c>
      <c r="Z343" s="13"/>
    </row>
    <row r="344" s="1" customFormat="1" ht="40.5" spans="1:26">
      <c r="A344" s="12">
        <v>339</v>
      </c>
      <c r="B344" s="11" t="s">
        <v>31</v>
      </c>
      <c r="C344" s="13" t="s">
        <v>1742</v>
      </c>
      <c r="D344" s="13" t="s">
        <v>750</v>
      </c>
      <c r="E344" s="14" t="str">
        <f t="shared" si="30"/>
        <v>2女</v>
      </c>
      <c r="F344" s="10" t="s">
        <v>1743</v>
      </c>
      <c r="G344" s="15" t="s">
        <v>28</v>
      </c>
      <c r="H344" s="11" t="s">
        <v>1744</v>
      </c>
      <c r="I344" s="11" t="s">
        <v>1745</v>
      </c>
      <c r="J344" s="11" t="s">
        <v>37</v>
      </c>
      <c r="K344" s="11" t="s">
        <v>37</v>
      </c>
      <c r="L344" s="11">
        <v>3</v>
      </c>
      <c r="M344" s="15">
        <v>202110</v>
      </c>
      <c r="N344" s="15">
        <v>202112</v>
      </c>
      <c r="O344" s="18" t="str">
        <f t="shared" si="31"/>
        <v/>
      </c>
      <c r="P344" s="18">
        <f t="shared" si="32"/>
        <v>600</v>
      </c>
      <c r="Q344" s="14" t="str">
        <f t="shared" si="33"/>
        <v/>
      </c>
      <c r="R344" s="14">
        <f t="shared" si="34"/>
        <v>600</v>
      </c>
      <c r="S344" s="10" t="s">
        <v>1746</v>
      </c>
      <c r="T344" s="13" t="s">
        <v>1742</v>
      </c>
      <c r="U344" s="11" t="s">
        <v>39</v>
      </c>
      <c r="V344" s="13" t="s">
        <v>479</v>
      </c>
      <c r="W344" s="11" t="s">
        <v>41</v>
      </c>
      <c r="X344" s="11" t="s">
        <v>1747</v>
      </c>
      <c r="Y344" s="10" t="s">
        <v>1748</v>
      </c>
      <c r="Z344" s="13"/>
    </row>
    <row r="345" s="1" customFormat="1" ht="40.5" spans="1:26">
      <c r="A345" s="12">
        <v>340</v>
      </c>
      <c r="B345" s="11" t="s">
        <v>45</v>
      </c>
      <c r="C345" s="13" t="s">
        <v>1749</v>
      </c>
      <c r="D345" s="13" t="s">
        <v>248</v>
      </c>
      <c r="E345" s="14" t="str">
        <f t="shared" si="30"/>
        <v>1男</v>
      </c>
      <c r="F345" s="10" t="s">
        <v>1750</v>
      </c>
      <c r="G345" s="15" t="s">
        <v>28</v>
      </c>
      <c r="H345" s="11" t="s">
        <v>521</v>
      </c>
      <c r="I345" s="11" t="s">
        <v>688</v>
      </c>
      <c r="J345" s="11" t="s">
        <v>37</v>
      </c>
      <c r="K345" s="11" t="s">
        <v>37</v>
      </c>
      <c r="L345" s="11">
        <v>3</v>
      </c>
      <c r="M345" s="15">
        <v>202110</v>
      </c>
      <c r="N345" s="15">
        <v>202112</v>
      </c>
      <c r="O345" s="18" t="str">
        <f t="shared" si="31"/>
        <v/>
      </c>
      <c r="P345" s="18">
        <f t="shared" si="32"/>
        <v>600</v>
      </c>
      <c r="Q345" s="14" t="str">
        <f t="shared" si="33"/>
        <v/>
      </c>
      <c r="R345" s="14">
        <f t="shared" si="34"/>
        <v>600</v>
      </c>
      <c r="S345" s="10" t="s">
        <v>1751</v>
      </c>
      <c r="T345" s="13" t="s">
        <v>1749</v>
      </c>
      <c r="U345" s="13" t="s">
        <v>39</v>
      </c>
      <c r="V345" s="13" t="s">
        <v>479</v>
      </c>
      <c r="W345" s="11" t="s">
        <v>41</v>
      </c>
      <c r="X345" s="11" t="s">
        <v>1747</v>
      </c>
      <c r="Y345" s="10" t="s">
        <v>1748</v>
      </c>
      <c r="Z345" s="13"/>
    </row>
    <row r="346" s="1" customFormat="1" ht="40.5" spans="1:26">
      <c r="A346" s="12">
        <v>341</v>
      </c>
      <c r="B346" s="11" t="s">
        <v>45</v>
      </c>
      <c r="C346" s="13" t="s">
        <v>1752</v>
      </c>
      <c r="D346" s="13" t="s">
        <v>1753</v>
      </c>
      <c r="E346" s="14" t="str">
        <f t="shared" si="30"/>
        <v>1男</v>
      </c>
      <c r="F346" s="10" t="s">
        <v>1754</v>
      </c>
      <c r="G346" s="15" t="s">
        <v>28</v>
      </c>
      <c r="H346" s="11" t="s">
        <v>1755</v>
      </c>
      <c r="I346" s="11" t="s">
        <v>89</v>
      </c>
      <c r="J346" s="11" t="s">
        <v>102</v>
      </c>
      <c r="K346" s="11"/>
      <c r="L346" s="11">
        <v>3</v>
      </c>
      <c r="M346" s="15">
        <v>202110</v>
      </c>
      <c r="N346" s="15">
        <v>202112</v>
      </c>
      <c r="O346" s="18" t="str">
        <f t="shared" si="31"/>
        <v/>
      </c>
      <c r="P346" s="18">
        <f t="shared" si="32"/>
        <v>600</v>
      </c>
      <c r="Q346" s="14" t="str">
        <f t="shared" si="33"/>
        <v/>
      </c>
      <c r="R346" s="14">
        <f t="shared" si="34"/>
        <v>600</v>
      </c>
      <c r="S346" s="10" t="s">
        <v>1756</v>
      </c>
      <c r="T346" s="13" t="s">
        <v>1752</v>
      </c>
      <c r="U346" s="13" t="s">
        <v>39</v>
      </c>
      <c r="V346" s="13" t="s">
        <v>479</v>
      </c>
      <c r="W346" s="11" t="s">
        <v>41</v>
      </c>
      <c r="X346" s="11" t="s">
        <v>1747</v>
      </c>
      <c r="Y346" s="10" t="s">
        <v>1748</v>
      </c>
      <c r="Z346" s="13"/>
    </row>
    <row r="347" s="1" customFormat="1" ht="40.5" spans="1:26">
      <c r="A347" s="12">
        <v>342</v>
      </c>
      <c r="B347" s="11" t="s">
        <v>31</v>
      </c>
      <c r="C347" s="13" t="s">
        <v>1757</v>
      </c>
      <c r="D347" s="13" t="s">
        <v>70</v>
      </c>
      <c r="E347" s="14" t="str">
        <f t="shared" si="30"/>
        <v>1男</v>
      </c>
      <c r="F347" s="10" t="s">
        <v>1758</v>
      </c>
      <c r="G347" s="15" t="s">
        <v>28</v>
      </c>
      <c r="H347" s="11" t="s">
        <v>101</v>
      </c>
      <c r="I347" s="11" t="s">
        <v>1759</v>
      </c>
      <c r="J347" s="11" t="s">
        <v>37</v>
      </c>
      <c r="K347" s="11" t="s">
        <v>37</v>
      </c>
      <c r="L347" s="11">
        <v>3</v>
      </c>
      <c r="M347" s="15">
        <v>202110</v>
      </c>
      <c r="N347" s="15">
        <v>202112</v>
      </c>
      <c r="O347" s="18" t="str">
        <f t="shared" si="31"/>
        <v/>
      </c>
      <c r="P347" s="18">
        <f t="shared" si="32"/>
        <v>600</v>
      </c>
      <c r="Q347" s="14" t="str">
        <f t="shared" si="33"/>
        <v/>
      </c>
      <c r="R347" s="14">
        <f t="shared" si="34"/>
        <v>600</v>
      </c>
      <c r="S347" s="10" t="s">
        <v>1760</v>
      </c>
      <c r="T347" s="13" t="s">
        <v>1757</v>
      </c>
      <c r="U347" s="13" t="s">
        <v>39</v>
      </c>
      <c r="V347" s="13" t="s">
        <v>479</v>
      </c>
      <c r="W347" s="11" t="s">
        <v>41</v>
      </c>
      <c r="X347" s="11" t="s">
        <v>1747</v>
      </c>
      <c r="Y347" s="10" t="s">
        <v>1748</v>
      </c>
      <c r="Z347" s="13"/>
    </row>
    <row r="348" s="1" customFormat="1" ht="40.5" spans="1:26">
      <c r="A348" s="12">
        <v>343</v>
      </c>
      <c r="B348" s="11" t="s">
        <v>31</v>
      </c>
      <c r="C348" s="13" t="s">
        <v>1761</v>
      </c>
      <c r="D348" s="13" t="s">
        <v>883</v>
      </c>
      <c r="E348" s="14" t="str">
        <f t="shared" si="30"/>
        <v>2女</v>
      </c>
      <c r="F348" s="10" t="s">
        <v>1762</v>
      </c>
      <c r="G348" s="15" t="s">
        <v>28</v>
      </c>
      <c r="H348" s="11" t="s">
        <v>1763</v>
      </c>
      <c r="I348" s="11" t="s">
        <v>1745</v>
      </c>
      <c r="J348" s="11" t="s">
        <v>37</v>
      </c>
      <c r="K348" s="11" t="s">
        <v>37</v>
      </c>
      <c r="L348" s="11">
        <v>3</v>
      </c>
      <c r="M348" s="15">
        <v>202110</v>
      </c>
      <c r="N348" s="15">
        <v>202112</v>
      </c>
      <c r="O348" s="18" t="str">
        <f t="shared" si="31"/>
        <v/>
      </c>
      <c r="P348" s="18">
        <f t="shared" si="32"/>
        <v>600</v>
      </c>
      <c r="Q348" s="14" t="str">
        <f t="shared" si="33"/>
        <v/>
      </c>
      <c r="R348" s="14">
        <f t="shared" si="34"/>
        <v>600</v>
      </c>
      <c r="S348" s="10" t="s">
        <v>1764</v>
      </c>
      <c r="T348" s="13" t="s">
        <v>1761</v>
      </c>
      <c r="U348" s="13" t="s">
        <v>39</v>
      </c>
      <c r="V348" s="13" t="s">
        <v>479</v>
      </c>
      <c r="W348" s="11" t="s">
        <v>41</v>
      </c>
      <c r="X348" s="11" t="s">
        <v>1747</v>
      </c>
      <c r="Y348" s="10" t="s">
        <v>1748</v>
      </c>
      <c r="Z348" s="13"/>
    </row>
    <row r="349" s="1" customFormat="1" ht="54" spans="1:26">
      <c r="A349" s="12">
        <v>344</v>
      </c>
      <c r="B349" s="11" t="s">
        <v>31</v>
      </c>
      <c r="C349" s="13" t="s">
        <v>1765</v>
      </c>
      <c r="D349" s="13" t="s">
        <v>366</v>
      </c>
      <c r="E349" s="14" t="str">
        <f t="shared" si="30"/>
        <v>1男</v>
      </c>
      <c r="F349" s="10" t="s">
        <v>1766</v>
      </c>
      <c r="G349" s="15" t="s">
        <v>28</v>
      </c>
      <c r="H349" s="11" t="s">
        <v>1767</v>
      </c>
      <c r="I349" s="11" t="s">
        <v>1768</v>
      </c>
      <c r="J349" s="11" t="s">
        <v>37</v>
      </c>
      <c r="K349" s="11" t="s">
        <v>37</v>
      </c>
      <c r="L349" s="11">
        <v>3</v>
      </c>
      <c r="M349" s="15">
        <v>202110</v>
      </c>
      <c r="N349" s="15">
        <v>202112</v>
      </c>
      <c r="O349" s="18" t="str">
        <f t="shared" si="31"/>
        <v/>
      </c>
      <c r="P349" s="18">
        <f t="shared" si="32"/>
        <v>600</v>
      </c>
      <c r="Q349" s="14" t="str">
        <f t="shared" si="33"/>
        <v/>
      </c>
      <c r="R349" s="14">
        <f t="shared" si="34"/>
        <v>600</v>
      </c>
      <c r="S349" s="10" t="s">
        <v>1769</v>
      </c>
      <c r="T349" s="13" t="s">
        <v>1765</v>
      </c>
      <c r="U349" s="13" t="s">
        <v>39</v>
      </c>
      <c r="V349" s="13" t="s">
        <v>479</v>
      </c>
      <c r="W349" s="11" t="s">
        <v>41</v>
      </c>
      <c r="X349" s="11" t="s">
        <v>1747</v>
      </c>
      <c r="Y349" s="10" t="s">
        <v>1748</v>
      </c>
      <c r="Z349" s="13"/>
    </row>
    <row r="350" s="1" customFormat="1" ht="54" spans="1:26">
      <c r="A350" s="12">
        <v>345</v>
      </c>
      <c r="B350" s="11" t="s">
        <v>31</v>
      </c>
      <c r="C350" s="13" t="s">
        <v>1770</v>
      </c>
      <c r="D350" s="13" t="s">
        <v>86</v>
      </c>
      <c r="E350" s="14" t="str">
        <f t="shared" si="30"/>
        <v>1男</v>
      </c>
      <c r="F350" s="10" t="s">
        <v>1771</v>
      </c>
      <c r="G350" s="15" t="s">
        <v>28</v>
      </c>
      <c r="H350" s="11" t="s">
        <v>1772</v>
      </c>
      <c r="I350" s="11" t="s">
        <v>1773</v>
      </c>
      <c r="J350" s="11" t="s">
        <v>37</v>
      </c>
      <c r="K350" s="11" t="s">
        <v>37</v>
      </c>
      <c r="L350" s="11">
        <v>3</v>
      </c>
      <c r="M350" s="15">
        <v>202110</v>
      </c>
      <c r="N350" s="15">
        <v>202112</v>
      </c>
      <c r="O350" s="18" t="str">
        <f t="shared" si="31"/>
        <v/>
      </c>
      <c r="P350" s="18">
        <f t="shared" si="32"/>
        <v>600</v>
      </c>
      <c r="Q350" s="14" t="str">
        <f t="shared" si="33"/>
        <v/>
      </c>
      <c r="R350" s="14">
        <f t="shared" si="34"/>
        <v>600</v>
      </c>
      <c r="S350" s="10" t="s">
        <v>1774</v>
      </c>
      <c r="T350" s="13" t="s">
        <v>1770</v>
      </c>
      <c r="U350" s="13" t="s">
        <v>39</v>
      </c>
      <c r="V350" s="13" t="s">
        <v>479</v>
      </c>
      <c r="W350" s="11" t="s">
        <v>41</v>
      </c>
      <c r="X350" s="11" t="s">
        <v>1747</v>
      </c>
      <c r="Y350" s="10" t="s">
        <v>1748</v>
      </c>
      <c r="Z350" s="13"/>
    </row>
    <row r="351" s="1" customFormat="1" ht="40.5" spans="1:26">
      <c r="A351" s="12">
        <v>346</v>
      </c>
      <c r="B351" s="11" t="s">
        <v>31</v>
      </c>
      <c r="C351" s="13" t="s">
        <v>1775</v>
      </c>
      <c r="D351" s="13" t="s">
        <v>60</v>
      </c>
      <c r="E351" s="14" t="str">
        <f t="shared" si="30"/>
        <v>1男</v>
      </c>
      <c r="F351" s="10" t="s">
        <v>1776</v>
      </c>
      <c r="G351" s="15" t="s">
        <v>28</v>
      </c>
      <c r="H351" s="11" t="s">
        <v>1777</v>
      </c>
      <c r="I351" s="11" t="s">
        <v>1778</v>
      </c>
      <c r="J351" s="11" t="s">
        <v>37</v>
      </c>
      <c r="K351" s="11" t="s">
        <v>37</v>
      </c>
      <c r="L351" s="11">
        <v>3</v>
      </c>
      <c r="M351" s="15">
        <v>202110</v>
      </c>
      <c r="N351" s="15">
        <v>202112</v>
      </c>
      <c r="O351" s="18" t="str">
        <f t="shared" si="31"/>
        <v/>
      </c>
      <c r="P351" s="18">
        <f t="shared" si="32"/>
        <v>600</v>
      </c>
      <c r="Q351" s="14" t="str">
        <f t="shared" si="33"/>
        <v/>
      </c>
      <c r="R351" s="14">
        <f t="shared" si="34"/>
        <v>600</v>
      </c>
      <c r="S351" s="10" t="s">
        <v>1779</v>
      </c>
      <c r="T351" s="13" t="s">
        <v>1775</v>
      </c>
      <c r="U351" s="13" t="s">
        <v>39</v>
      </c>
      <c r="V351" s="13" t="s">
        <v>479</v>
      </c>
      <c r="W351" s="11" t="s">
        <v>41</v>
      </c>
      <c r="X351" s="11" t="s">
        <v>1747</v>
      </c>
      <c r="Y351" s="10" t="s">
        <v>1748</v>
      </c>
      <c r="Z351" s="13"/>
    </row>
    <row r="352" s="1" customFormat="1" ht="40.5" spans="1:26">
      <c r="A352" s="12">
        <v>347</v>
      </c>
      <c r="B352" s="11" t="s">
        <v>31</v>
      </c>
      <c r="C352" s="13" t="s">
        <v>1780</v>
      </c>
      <c r="D352" s="13" t="s">
        <v>70</v>
      </c>
      <c r="E352" s="14" t="str">
        <f t="shared" si="30"/>
        <v>1男</v>
      </c>
      <c r="F352" s="10" t="s">
        <v>1781</v>
      </c>
      <c r="G352" s="15" t="s">
        <v>28</v>
      </c>
      <c r="H352" s="11" t="s">
        <v>1782</v>
      </c>
      <c r="I352" s="11" t="s">
        <v>1783</v>
      </c>
      <c r="J352" s="11" t="s">
        <v>37</v>
      </c>
      <c r="K352" s="11" t="s">
        <v>37</v>
      </c>
      <c r="L352" s="11">
        <v>3</v>
      </c>
      <c r="M352" s="15">
        <v>202110</v>
      </c>
      <c r="N352" s="15">
        <v>202112</v>
      </c>
      <c r="O352" s="18" t="str">
        <f t="shared" si="31"/>
        <v/>
      </c>
      <c r="P352" s="18">
        <f t="shared" si="32"/>
        <v>600</v>
      </c>
      <c r="Q352" s="14" t="str">
        <f t="shared" si="33"/>
        <v/>
      </c>
      <c r="R352" s="14">
        <f t="shared" si="34"/>
        <v>600</v>
      </c>
      <c r="S352" s="10" t="s">
        <v>1784</v>
      </c>
      <c r="T352" s="13" t="s">
        <v>1780</v>
      </c>
      <c r="U352" s="13" t="s">
        <v>39</v>
      </c>
      <c r="V352" s="13" t="s">
        <v>479</v>
      </c>
      <c r="W352" s="11" t="s">
        <v>41</v>
      </c>
      <c r="X352" s="11" t="s">
        <v>1747</v>
      </c>
      <c r="Y352" s="10" t="s">
        <v>1748</v>
      </c>
      <c r="Z352" s="13"/>
    </row>
    <row r="353" s="1" customFormat="1" ht="40.5" spans="1:26">
      <c r="A353" s="12">
        <v>348</v>
      </c>
      <c r="B353" s="11" t="s">
        <v>45</v>
      </c>
      <c r="C353" s="11" t="s">
        <v>1785</v>
      </c>
      <c r="D353" s="13" t="s">
        <v>457</v>
      </c>
      <c r="E353" s="14" t="str">
        <f t="shared" si="30"/>
        <v>1男</v>
      </c>
      <c r="F353" s="10" t="s">
        <v>1786</v>
      </c>
      <c r="G353" s="15" t="s">
        <v>27</v>
      </c>
      <c r="H353" s="11" t="s">
        <v>1787</v>
      </c>
      <c r="I353" s="11" t="s">
        <v>1788</v>
      </c>
      <c r="J353" s="11" t="s">
        <v>37</v>
      </c>
      <c r="K353" s="11" t="s">
        <v>37</v>
      </c>
      <c r="L353" s="11">
        <v>4</v>
      </c>
      <c r="M353" s="15">
        <v>202109</v>
      </c>
      <c r="N353" s="15">
        <v>202112</v>
      </c>
      <c r="O353" s="18">
        <f t="shared" si="31"/>
        <v>1200</v>
      </c>
      <c r="P353" s="18" t="str">
        <f t="shared" si="32"/>
        <v/>
      </c>
      <c r="Q353" s="14" t="str">
        <f t="shared" si="33"/>
        <v/>
      </c>
      <c r="R353" s="14">
        <f t="shared" si="34"/>
        <v>1200</v>
      </c>
      <c r="S353" s="10" t="s">
        <v>1789</v>
      </c>
      <c r="T353" s="13" t="s">
        <v>1785</v>
      </c>
      <c r="U353" s="11" t="s">
        <v>39</v>
      </c>
      <c r="V353" s="13" t="s">
        <v>327</v>
      </c>
      <c r="W353" s="11" t="s">
        <v>41</v>
      </c>
      <c r="X353" s="11" t="s">
        <v>328</v>
      </c>
      <c r="Y353" s="10" t="s">
        <v>337</v>
      </c>
      <c r="Z353" s="13"/>
    </row>
    <row r="354" s="1" customFormat="1" ht="40.5" spans="1:26">
      <c r="A354" s="12">
        <v>349</v>
      </c>
      <c r="B354" s="11" t="s">
        <v>45</v>
      </c>
      <c r="C354" s="11" t="s">
        <v>1790</v>
      </c>
      <c r="D354" s="13" t="s">
        <v>47</v>
      </c>
      <c r="E354" s="14" t="str">
        <f t="shared" si="30"/>
        <v>1男</v>
      </c>
      <c r="F354" s="10" t="s">
        <v>1791</v>
      </c>
      <c r="G354" s="15" t="s">
        <v>28</v>
      </c>
      <c r="H354" s="11" t="s">
        <v>1792</v>
      </c>
      <c r="I354" s="11" t="s">
        <v>1793</v>
      </c>
      <c r="J354" s="11" t="s">
        <v>37</v>
      </c>
      <c r="K354" s="11" t="s">
        <v>37</v>
      </c>
      <c r="L354" s="11">
        <v>5</v>
      </c>
      <c r="M354" s="15">
        <v>202108</v>
      </c>
      <c r="N354" s="15">
        <v>202112</v>
      </c>
      <c r="O354" s="18" t="str">
        <f t="shared" si="31"/>
        <v/>
      </c>
      <c r="P354" s="18">
        <f t="shared" si="32"/>
        <v>1000</v>
      </c>
      <c r="Q354" s="14" t="str">
        <f t="shared" si="33"/>
        <v/>
      </c>
      <c r="R354" s="14">
        <f t="shared" si="34"/>
        <v>1000</v>
      </c>
      <c r="S354" s="10" t="s">
        <v>1794</v>
      </c>
      <c r="T354" s="11" t="s">
        <v>1790</v>
      </c>
      <c r="U354" s="11" t="s">
        <v>39</v>
      </c>
      <c r="V354" s="11" t="s">
        <v>104</v>
      </c>
      <c r="W354" s="11" t="s">
        <v>41</v>
      </c>
      <c r="X354" s="11" t="s">
        <v>1795</v>
      </c>
      <c r="Y354" s="10" t="s">
        <v>1796</v>
      </c>
      <c r="Z354" s="13"/>
    </row>
    <row r="355" s="1" customFormat="1" ht="40.5" spans="1:26">
      <c r="A355" s="12">
        <v>350</v>
      </c>
      <c r="B355" s="11" t="s">
        <v>45</v>
      </c>
      <c r="C355" s="11" t="s">
        <v>1797</v>
      </c>
      <c r="D355" s="13" t="s">
        <v>70</v>
      </c>
      <c r="E355" s="14" t="str">
        <f t="shared" si="30"/>
        <v>1男</v>
      </c>
      <c r="F355" s="10" t="s">
        <v>1798</v>
      </c>
      <c r="G355" s="15" t="s">
        <v>27</v>
      </c>
      <c r="H355" s="11" t="s">
        <v>1799</v>
      </c>
      <c r="I355" s="11" t="s">
        <v>1800</v>
      </c>
      <c r="J355" s="11" t="s">
        <v>37</v>
      </c>
      <c r="K355" s="11" t="s">
        <v>37</v>
      </c>
      <c r="L355" s="11">
        <v>4</v>
      </c>
      <c r="M355" s="15">
        <v>202109</v>
      </c>
      <c r="N355" s="15">
        <v>202112</v>
      </c>
      <c r="O355" s="18">
        <f t="shared" si="31"/>
        <v>1200</v>
      </c>
      <c r="P355" s="18" t="str">
        <f t="shared" si="32"/>
        <v/>
      </c>
      <c r="Q355" s="14" t="str">
        <f t="shared" si="33"/>
        <v/>
      </c>
      <c r="R355" s="14">
        <f t="shared" si="34"/>
        <v>1200</v>
      </c>
      <c r="S355" s="10" t="s">
        <v>1801</v>
      </c>
      <c r="T355" s="11" t="s">
        <v>1797</v>
      </c>
      <c r="U355" s="11" t="s">
        <v>39</v>
      </c>
      <c r="V355" s="13" t="s">
        <v>327</v>
      </c>
      <c r="W355" s="11" t="s">
        <v>41</v>
      </c>
      <c r="X355" s="11" t="s">
        <v>591</v>
      </c>
      <c r="Y355" s="10" t="s">
        <v>592</v>
      </c>
      <c r="Z355" s="13"/>
    </row>
    <row r="356" s="1" customFormat="1" ht="40.5" spans="1:26">
      <c r="A356" s="12">
        <v>351</v>
      </c>
      <c r="B356" s="11" t="s">
        <v>31</v>
      </c>
      <c r="C356" s="11" t="s">
        <v>1802</v>
      </c>
      <c r="D356" s="13" t="s">
        <v>223</v>
      </c>
      <c r="E356" s="14" t="str">
        <f t="shared" si="30"/>
        <v>1男</v>
      </c>
      <c r="F356" s="10" t="s">
        <v>1803</v>
      </c>
      <c r="G356" s="15" t="s">
        <v>28</v>
      </c>
      <c r="H356" s="11" t="s">
        <v>1804</v>
      </c>
      <c r="I356" s="11" t="s">
        <v>1805</v>
      </c>
      <c r="J356" s="11" t="s">
        <v>37</v>
      </c>
      <c r="K356" s="11" t="s">
        <v>37</v>
      </c>
      <c r="L356" s="11">
        <v>3</v>
      </c>
      <c r="M356" s="15">
        <v>202110</v>
      </c>
      <c r="N356" s="15">
        <v>202112</v>
      </c>
      <c r="O356" s="18" t="str">
        <f t="shared" si="31"/>
        <v/>
      </c>
      <c r="P356" s="18">
        <f t="shared" si="32"/>
        <v>600</v>
      </c>
      <c r="Q356" s="14" t="str">
        <f t="shared" si="33"/>
        <v/>
      </c>
      <c r="R356" s="14">
        <f t="shared" si="34"/>
        <v>600</v>
      </c>
      <c r="S356" s="10" t="s">
        <v>1806</v>
      </c>
      <c r="T356" s="11" t="s">
        <v>1802</v>
      </c>
      <c r="U356" s="11" t="s">
        <v>39</v>
      </c>
      <c r="V356" s="11" t="s">
        <v>104</v>
      </c>
      <c r="W356" s="11" t="s">
        <v>41</v>
      </c>
      <c r="X356" s="11" t="s">
        <v>1807</v>
      </c>
      <c r="Y356" s="10" t="s">
        <v>1808</v>
      </c>
      <c r="Z356" s="13"/>
    </row>
    <row r="357" s="1" customFormat="1" ht="40.5" spans="1:26">
      <c r="A357" s="12">
        <v>352</v>
      </c>
      <c r="B357" s="11" t="s">
        <v>31</v>
      </c>
      <c r="C357" s="11" t="s">
        <v>1809</v>
      </c>
      <c r="D357" s="13" t="s">
        <v>99</v>
      </c>
      <c r="E357" s="14" t="str">
        <f t="shared" si="30"/>
        <v>1男</v>
      </c>
      <c r="F357" s="10" t="s">
        <v>1810</v>
      </c>
      <c r="G357" s="15" t="s">
        <v>28</v>
      </c>
      <c r="H357" s="11" t="s">
        <v>516</v>
      </c>
      <c r="I357" s="11" t="s">
        <v>1811</v>
      </c>
      <c r="J357" s="11" t="s">
        <v>37</v>
      </c>
      <c r="K357" s="11" t="s">
        <v>37</v>
      </c>
      <c r="L357" s="11">
        <v>2</v>
      </c>
      <c r="M357" s="15">
        <v>202111</v>
      </c>
      <c r="N357" s="15">
        <v>202112</v>
      </c>
      <c r="O357" s="18" t="str">
        <f t="shared" si="31"/>
        <v/>
      </c>
      <c r="P357" s="18">
        <f t="shared" si="32"/>
        <v>400</v>
      </c>
      <c r="Q357" s="14" t="str">
        <f t="shared" si="33"/>
        <v/>
      </c>
      <c r="R357" s="14">
        <f t="shared" si="34"/>
        <v>400</v>
      </c>
      <c r="S357" s="10" t="s">
        <v>1812</v>
      </c>
      <c r="T357" s="11" t="s">
        <v>1809</v>
      </c>
      <c r="U357" s="11" t="s">
        <v>39</v>
      </c>
      <c r="V357" s="11" t="s">
        <v>104</v>
      </c>
      <c r="W357" s="11" t="s">
        <v>41</v>
      </c>
      <c r="X357" s="11" t="s">
        <v>1807</v>
      </c>
      <c r="Y357" s="10" t="s">
        <v>1808</v>
      </c>
      <c r="Z357" s="13"/>
    </row>
    <row r="358" s="1" customFormat="1" ht="40.5" spans="1:26">
      <c r="A358" s="12">
        <v>353</v>
      </c>
      <c r="B358" s="11" t="s">
        <v>31</v>
      </c>
      <c r="C358" s="11" t="s">
        <v>1813</v>
      </c>
      <c r="D358" s="13" t="s">
        <v>883</v>
      </c>
      <c r="E358" s="14" t="str">
        <f t="shared" si="30"/>
        <v>2女</v>
      </c>
      <c r="F358" s="10" t="s">
        <v>1814</v>
      </c>
      <c r="G358" s="15" t="s">
        <v>28</v>
      </c>
      <c r="H358" s="11" t="s">
        <v>576</v>
      </c>
      <c r="I358" s="11" t="s">
        <v>1815</v>
      </c>
      <c r="J358" s="11" t="s">
        <v>37</v>
      </c>
      <c r="K358" s="11" t="s">
        <v>37</v>
      </c>
      <c r="L358" s="11">
        <v>2</v>
      </c>
      <c r="M358" s="15">
        <v>202111</v>
      </c>
      <c r="N358" s="15">
        <v>202112</v>
      </c>
      <c r="O358" s="18" t="str">
        <f t="shared" si="31"/>
        <v/>
      </c>
      <c r="P358" s="18">
        <f t="shared" si="32"/>
        <v>400</v>
      </c>
      <c r="Q358" s="14" t="str">
        <f t="shared" si="33"/>
        <v/>
      </c>
      <c r="R358" s="14">
        <f t="shared" si="34"/>
        <v>400</v>
      </c>
      <c r="S358" s="10" t="s">
        <v>1816</v>
      </c>
      <c r="T358" s="11" t="s">
        <v>1813</v>
      </c>
      <c r="U358" s="11" t="s">
        <v>39</v>
      </c>
      <c r="V358" s="11" t="s">
        <v>104</v>
      </c>
      <c r="W358" s="11" t="s">
        <v>41</v>
      </c>
      <c r="X358" s="11" t="s">
        <v>1807</v>
      </c>
      <c r="Y358" s="10" t="s">
        <v>1808</v>
      </c>
      <c r="Z358" s="13"/>
    </row>
    <row r="359" s="1" customFormat="1" ht="40.5" spans="1:26">
      <c r="A359" s="12">
        <v>354</v>
      </c>
      <c r="B359" s="11" t="s">
        <v>45</v>
      </c>
      <c r="C359" s="11" t="s">
        <v>1817</v>
      </c>
      <c r="D359" s="13" t="s">
        <v>70</v>
      </c>
      <c r="E359" s="14" t="str">
        <f t="shared" si="30"/>
        <v>1男</v>
      </c>
      <c r="F359" s="10" t="s">
        <v>1818</v>
      </c>
      <c r="G359" s="15" t="s">
        <v>27</v>
      </c>
      <c r="H359" s="11" t="s">
        <v>1819</v>
      </c>
      <c r="I359" s="11" t="s">
        <v>1820</v>
      </c>
      <c r="J359" s="11" t="s">
        <v>37</v>
      </c>
      <c r="K359" s="11" t="s">
        <v>37</v>
      </c>
      <c r="L359" s="11">
        <v>4</v>
      </c>
      <c r="M359" s="15">
        <v>202109</v>
      </c>
      <c r="N359" s="15">
        <v>202112</v>
      </c>
      <c r="O359" s="18">
        <f t="shared" si="31"/>
        <v>1200</v>
      </c>
      <c r="P359" s="18" t="str">
        <f t="shared" si="32"/>
        <v/>
      </c>
      <c r="Q359" s="14" t="str">
        <f t="shared" si="33"/>
        <v/>
      </c>
      <c r="R359" s="14">
        <f t="shared" si="34"/>
        <v>1200</v>
      </c>
      <c r="S359" s="10" t="s">
        <v>1821</v>
      </c>
      <c r="T359" s="11" t="s">
        <v>1817</v>
      </c>
      <c r="U359" s="11" t="s">
        <v>39</v>
      </c>
      <c r="V359" s="11" t="s">
        <v>104</v>
      </c>
      <c r="W359" s="11" t="s">
        <v>1822</v>
      </c>
      <c r="X359" s="11" t="s">
        <v>1823</v>
      </c>
      <c r="Y359" s="10" t="s">
        <v>1824</v>
      </c>
      <c r="Z359" s="11"/>
    </row>
    <row r="360" s="1" customFormat="1" ht="40.5" spans="1:26">
      <c r="A360" s="12">
        <v>355</v>
      </c>
      <c r="B360" s="11" t="s">
        <v>31</v>
      </c>
      <c r="C360" s="11" t="s">
        <v>1825</v>
      </c>
      <c r="D360" s="11" t="s">
        <v>178</v>
      </c>
      <c r="E360" s="14" t="str">
        <f t="shared" si="30"/>
        <v>2女</v>
      </c>
      <c r="F360" s="10" t="s">
        <v>1826</v>
      </c>
      <c r="G360" s="15" t="s">
        <v>27</v>
      </c>
      <c r="H360" s="11" t="s">
        <v>1827</v>
      </c>
      <c r="I360" s="11" t="s">
        <v>208</v>
      </c>
      <c r="J360" s="11" t="s">
        <v>102</v>
      </c>
      <c r="K360" s="11"/>
      <c r="L360" s="11">
        <v>12</v>
      </c>
      <c r="M360" s="15">
        <v>202101</v>
      </c>
      <c r="N360" s="15">
        <v>202112</v>
      </c>
      <c r="O360" s="18">
        <f t="shared" si="31"/>
        <v>3600</v>
      </c>
      <c r="P360" s="18" t="str">
        <f t="shared" si="32"/>
        <v/>
      </c>
      <c r="Q360" s="14" t="str">
        <f t="shared" si="33"/>
        <v/>
      </c>
      <c r="R360" s="14">
        <f t="shared" si="34"/>
        <v>3600</v>
      </c>
      <c r="S360" s="11" t="s">
        <v>1828</v>
      </c>
      <c r="T360" s="11" t="s">
        <v>1825</v>
      </c>
      <c r="U360" s="11" t="s">
        <v>39</v>
      </c>
      <c r="V360" s="11" t="s">
        <v>327</v>
      </c>
      <c r="W360" s="11" t="s">
        <v>640</v>
      </c>
      <c r="X360" s="11" t="s">
        <v>1491</v>
      </c>
      <c r="Y360" s="10" t="s">
        <v>1829</v>
      </c>
      <c r="Z360" s="13"/>
    </row>
    <row r="361" s="1" customFormat="1" ht="40.5" spans="1:26">
      <c r="A361" s="12">
        <v>356</v>
      </c>
      <c r="B361" s="11" t="s">
        <v>731</v>
      </c>
      <c r="C361" s="11" t="s">
        <v>1830</v>
      </c>
      <c r="D361" s="10" t="s">
        <v>75</v>
      </c>
      <c r="E361" s="14" t="str">
        <f t="shared" si="30"/>
        <v>1男</v>
      </c>
      <c r="F361" s="10" t="s">
        <v>1831</v>
      </c>
      <c r="G361" s="15" t="s">
        <v>28</v>
      </c>
      <c r="H361" s="11" t="s">
        <v>101</v>
      </c>
      <c r="I361" s="11" t="s">
        <v>726</v>
      </c>
      <c r="J361" s="11" t="s">
        <v>37</v>
      </c>
      <c r="K361" s="11" t="s">
        <v>37</v>
      </c>
      <c r="L361" s="11">
        <v>1</v>
      </c>
      <c r="M361" s="15">
        <v>202112</v>
      </c>
      <c r="N361" s="15">
        <v>202112</v>
      </c>
      <c r="O361" s="18" t="str">
        <f t="shared" si="31"/>
        <v/>
      </c>
      <c r="P361" s="18">
        <f t="shared" si="32"/>
        <v>200</v>
      </c>
      <c r="Q361" s="14" t="str">
        <f t="shared" si="33"/>
        <v/>
      </c>
      <c r="R361" s="14">
        <f t="shared" si="34"/>
        <v>200</v>
      </c>
      <c r="S361" s="10" t="s">
        <v>1832</v>
      </c>
      <c r="T361" s="11" t="s">
        <v>1830</v>
      </c>
      <c r="U361" s="11" t="s">
        <v>39</v>
      </c>
      <c r="V361" s="11" t="s">
        <v>167</v>
      </c>
      <c r="W361" s="11" t="s">
        <v>1833</v>
      </c>
      <c r="X361" s="11" t="s">
        <v>1834</v>
      </c>
      <c r="Y361" s="10" t="s">
        <v>1835</v>
      </c>
      <c r="Z361" s="11"/>
    </row>
    <row r="362" s="1" customFormat="1" ht="40.5" spans="1:26">
      <c r="A362" s="12">
        <v>357</v>
      </c>
      <c r="B362" s="11" t="s">
        <v>731</v>
      </c>
      <c r="C362" s="11" t="s">
        <v>1836</v>
      </c>
      <c r="D362" s="10" t="s">
        <v>162</v>
      </c>
      <c r="E362" s="14" t="str">
        <f t="shared" si="30"/>
        <v>2女</v>
      </c>
      <c r="F362" s="10" t="s">
        <v>1837</v>
      </c>
      <c r="G362" s="15" t="s">
        <v>28</v>
      </c>
      <c r="H362" s="11" t="s">
        <v>101</v>
      </c>
      <c r="I362" s="11" t="s">
        <v>1838</v>
      </c>
      <c r="J362" s="11" t="s">
        <v>37</v>
      </c>
      <c r="K362" s="11" t="s">
        <v>37</v>
      </c>
      <c r="L362" s="11">
        <v>1</v>
      </c>
      <c r="M362" s="15">
        <v>202112</v>
      </c>
      <c r="N362" s="15">
        <v>202112</v>
      </c>
      <c r="O362" s="18" t="str">
        <f t="shared" si="31"/>
        <v/>
      </c>
      <c r="P362" s="18">
        <f t="shared" si="32"/>
        <v>200</v>
      </c>
      <c r="Q362" s="14" t="str">
        <f t="shared" si="33"/>
        <v/>
      </c>
      <c r="R362" s="14">
        <f t="shared" si="34"/>
        <v>200</v>
      </c>
      <c r="S362" s="10" t="s">
        <v>1832</v>
      </c>
      <c r="T362" s="11" t="s">
        <v>1836</v>
      </c>
      <c r="U362" s="11" t="s">
        <v>39</v>
      </c>
      <c r="V362" s="11" t="s">
        <v>167</v>
      </c>
      <c r="W362" s="11" t="s">
        <v>1833</v>
      </c>
      <c r="X362" s="11" t="s">
        <v>1834</v>
      </c>
      <c r="Y362" s="10" t="s">
        <v>1835</v>
      </c>
      <c r="Z362" s="11"/>
    </row>
    <row r="363" s="1" customFormat="1" ht="40.5" spans="1:26">
      <c r="A363" s="12">
        <v>358</v>
      </c>
      <c r="B363" s="11" t="s">
        <v>731</v>
      </c>
      <c r="C363" s="11" t="s">
        <v>1839</v>
      </c>
      <c r="D363" s="10" t="s">
        <v>70</v>
      </c>
      <c r="E363" s="14" t="str">
        <f t="shared" si="30"/>
        <v>1男</v>
      </c>
      <c r="F363" s="10" t="s">
        <v>1840</v>
      </c>
      <c r="G363" s="15" t="s">
        <v>28</v>
      </c>
      <c r="H363" s="11" t="s">
        <v>571</v>
      </c>
      <c r="I363" s="11" t="s">
        <v>1841</v>
      </c>
      <c r="J363" s="11" t="s">
        <v>37</v>
      </c>
      <c r="K363" s="11" t="s">
        <v>37</v>
      </c>
      <c r="L363" s="11">
        <v>2</v>
      </c>
      <c r="M363" s="15">
        <v>202111</v>
      </c>
      <c r="N363" s="15">
        <v>202112</v>
      </c>
      <c r="O363" s="18" t="str">
        <f t="shared" si="31"/>
        <v/>
      </c>
      <c r="P363" s="18">
        <f t="shared" si="32"/>
        <v>400</v>
      </c>
      <c r="Q363" s="14" t="str">
        <f t="shared" si="33"/>
        <v/>
      </c>
      <c r="R363" s="14">
        <f t="shared" si="34"/>
        <v>400</v>
      </c>
      <c r="S363" s="10" t="s">
        <v>1842</v>
      </c>
      <c r="T363" s="11" t="s">
        <v>1839</v>
      </c>
      <c r="U363" s="11" t="s">
        <v>39</v>
      </c>
      <c r="V363" s="11" t="s">
        <v>167</v>
      </c>
      <c r="W363" s="11" t="s">
        <v>1833</v>
      </c>
      <c r="X363" s="11" t="s">
        <v>1834</v>
      </c>
      <c r="Y363" s="10" t="s">
        <v>1835</v>
      </c>
      <c r="Z363" s="11"/>
    </row>
    <row r="364" s="1" customFormat="1" ht="40.5" spans="1:26">
      <c r="A364" s="12">
        <v>359</v>
      </c>
      <c r="B364" s="11" t="s">
        <v>731</v>
      </c>
      <c r="C364" s="11" t="s">
        <v>1843</v>
      </c>
      <c r="D364" s="10" t="s">
        <v>1844</v>
      </c>
      <c r="E364" s="14" t="str">
        <f t="shared" si="30"/>
        <v>2女</v>
      </c>
      <c r="F364" s="10" t="s">
        <v>1840</v>
      </c>
      <c r="G364" s="15" t="s">
        <v>28</v>
      </c>
      <c r="H364" s="11" t="s">
        <v>571</v>
      </c>
      <c r="I364" s="11" t="s">
        <v>1841</v>
      </c>
      <c r="J364" s="11" t="s">
        <v>37</v>
      </c>
      <c r="K364" s="11" t="s">
        <v>37</v>
      </c>
      <c r="L364" s="11">
        <v>2</v>
      </c>
      <c r="M364" s="15">
        <v>202111</v>
      </c>
      <c r="N364" s="15">
        <v>202112</v>
      </c>
      <c r="O364" s="18" t="str">
        <f t="shared" si="31"/>
        <v/>
      </c>
      <c r="P364" s="18">
        <f t="shared" si="32"/>
        <v>400</v>
      </c>
      <c r="Q364" s="14" t="str">
        <f t="shared" si="33"/>
        <v/>
      </c>
      <c r="R364" s="14">
        <f t="shared" si="34"/>
        <v>400</v>
      </c>
      <c r="S364" s="10" t="s">
        <v>1845</v>
      </c>
      <c r="T364" s="11" t="s">
        <v>1843</v>
      </c>
      <c r="U364" s="11" t="s">
        <v>39</v>
      </c>
      <c r="V364" s="11" t="s">
        <v>167</v>
      </c>
      <c r="W364" s="11" t="s">
        <v>1833</v>
      </c>
      <c r="X364" s="11" t="s">
        <v>1834</v>
      </c>
      <c r="Y364" s="10" t="s">
        <v>1835</v>
      </c>
      <c r="Z364" s="11"/>
    </row>
    <row r="365" s="1" customFormat="1" ht="54" spans="1:26">
      <c r="A365" s="12">
        <v>360</v>
      </c>
      <c r="B365" s="11" t="s">
        <v>31</v>
      </c>
      <c r="C365" s="13" t="s">
        <v>1846</v>
      </c>
      <c r="D365" s="13" t="s">
        <v>47</v>
      </c>
      <c r="E365" s="14" t="str">
        <f t="shared" si="30"/>
        <v>1男</v>
      </c>
      <c r="F365" s="10" t="s">
        <v>1847</v>
      </c>
      <c r="G365" s="15" t="s">
        <v>27</v>
      </c>
      <c r="H365" s="11" t="s">
        <v>1848</v>
      </c>
      <c r="I365" s="11" t="s">
        <v>1849</v>
      </c>
      <c r="J365" s="11" t="s">
        <v>37</v>
      </c>
      <c r="K365" s="11" t="s">
        <v>37</v>
      </c>
      <c r="L365" s="11">
        <v>3</v>
      </c>
      <c r="M365" s="15">
        <v>202110</v>
      </c>
      <c r="N365" s="15">
        <v>202112</v>
      </c>
      <c r="O365" s="18">
        <f t="shared" si="31"/>
        <v>900</v>
      </c>
      <c r="P365" s="18" t="str">
        <f t="shared" si="32"/>
        <v/>
      </c>
      <c r="Q365" s="14" t="str">
        <f t="shared" si="33"/>
        <v/>
      </c>
      <c r="R365" s="14">
        <f t="shared" si="34"/>
        <v>900</v>
      </c>
      <c r="S365" s="10" t="s">
        <v>1850</v>
      </c>
      <c r="T365" s="13" t="s">
        <v>1846</v>
      </c>
      <c r="U365" s="11" t="s">
        <v>39</v>
      </c>
      <c r="V365" s="11" t="s">
        <v>104</v>
      </c>
      <c r="W365" s="11" t="s">
        <v>1851</v>
      </c>
      <c r="X365" s="11" t="s">
        <v>1852</v>
      </c>
      <c r="Y365" s="10" t="s">
        <v>1853</v>
      </c>
      <c r="Z365" s="13" t="s">
        <v>1854</v>
      </c>
    </row>
    <row r="366" s="1" customFormat="1" ht="40.5" spans="1:26">
      <c r="A366" s="12">
        <v>361</v>
      </c>
      <c r="B366" s="11" t="s">
        <v>31</v>
      </c>
      <c r="C366" s="22" t="s">
        <v>1855</v>
      </c>
      <c r="D366" s="22" t="s">
        <v>1282</v>
      </c>
      <c r="E366" s="14" t="s">
        <v>436</v>
      </c>
      <c r="F366" s="10" t="s">
        <v>1856</v>
      </c>
      <c r="G366" s="15" t="s">
        <v>27</v>
      </c>
      <c r="H366" s="11" t="s">
        <v>1857</v>
      </c>
      <c r="I366" s="11" t="s">
        <v>1745</v>
      </c>
      <c r="J366" s="11" t="s">
        <v>37</v>
      </c>
      <c r="K366" s="11" t="s">
        <v>37</v>
      </c>
      <c r="L366" s="11">
        <v>4</v>
      </c>
      <c r="M366" s="15">
        <v>202109</v>
      </c>
      <c r="N366" s="15">
        <v>202112</v>
      </c>
      <c r="O366" s="18">
        <f t="shared" si="31"/>
        <v>1200</v>
      </c>
      <c r="P366" s="18" t="str">
        <f t="shared" si="32"/>
        <v/>
      </c>
      <c r="Q366" s="14" t="str">
        <f t="shared" si="33"/>
        <v/>
      </c>
      <c r="R366" s="14">
        <f t="shared" si="34"/>
        <v>1200</v>
      </c>
      <c r="S366" s="10" t="s">
        <v>1858</v>
      </c>
      <c r="T366" s="22" t="s">
        <v>1855</v>
      </c>
      <c r="U366" s="11" t="s">
        <v>39</v>
      </c>
      <c r="V366" s="11" t="s">
        <v>104</v>
      </c>
      <c r="W366" s="11" t="s">
        <v>1851</v>
      </c>
      <c r="X366" s="11" t="s">
        <v>1859</v>
      </c>
      <c r="Y366" s="10" t="s">
        <v>1860</v>
      </c>
      <c r="Z366" s="33" t="s">
        <v>1861</v>
      </c>
    </row>
    <row r="367" s="3" customFormat="1" ht="40.5" spans="1:26">
      <c r="A367" s="12">
        <v>362</v>
      </c>
      <c r="B367" s="23" t="s">
        <v>31</v>
      </c>
      <c r="C367" s="22" t="s">
        <v>1862</v>
      </c>
      <c r="D367" s="22" t="s">
        <v>47</v>
      </c>
      <c r="E367" s="14" t="s">
        <v>191</v>
      </c>
      <c r="F367" s="10" t="s">
        <v>1863</v>
      </c>
      <c r="G367" s="15" t="s">
        <v>28</v>
      </c>
      <c r="H367" s="11" t="s">
        <v>101</v>
      </c>
      <c r="I367" s="11" t="s">
        <v>36</v>
      </c>
      <c r="J367" s="11" t="s">
        <v>37</v>
      </c>
      <c r="K367" s="11" t="s">
        <v>37</v>
      </c>
      <c r="L367" s="11">
        <v>5</v>
      </c>
      <c r="M367" s="15">
        <v>202108</v>
      </c>
      <c r="N367" s="15">
        <v>202112</v>
      </c>
      <c r="O367" s="18" t="str">
        <f t="shared" si="31"/>
        <v/>
      </c>
      <c r="P367" s="18">
        <f t="shared" si="32"/>
        <v>1000</v>
      </c>
      <c r="Q367" s="14" t="str">
        <f t="shared" si="33"/>
        <v/>
      </c>
      <c r="R367" s="14">
        <f t="shared" si="34"/>
        <v>1000</v>
      </c>
      <c r="S367" s="10" t="s">
        <v>1864</v>
      </c>
      <c r="T367" s="22" t="s">
        <v>1862</v>
      </c>
      <c r="U367" s="11" t="s">
        <v>39</v>
      </c>
      <c r="V367" s="11" t="s">
        <v>135</v>
      </c>
      <c r="W367" s="11" t="s">
        <v>41</v>
      </c>
      <c r="X367" s="11" t="s">
        <v>1865</v>
      </c>
      <c r="Y367" s="34" t="s">
        <v>1866</v>
      </c>
      <c r="Z367" s="11" t="s">
        <v>1862</v>
      </c>
    </row>
    <row r="368" s="3" customFormat="1" ht="40.5" spans="1:26">
      <c r="A368" s="12">
        <v>363</v>
      </c>
      <c r="B368" s="23" t="s">
        <v>31</v>
      </c>
      <c r="C368" s="22" t="s">
        <v>1867</v>
      </c>
      <c r="D368" s="22" t="s">
        <v>162</v>
      </c>
      <c r="E368" s="14" t="s">
        <v>436</v>
      </c>
      <c r="F368" s="10" t="s">
        <v>1868</v>
      </c>
      <c r="G368" s="15" t="s">
        <v>28</v>
      </c>
      <c r="H368" s="11" t="s">
        <v>576</v>
      </c>
      <c r="I368" s="11" t="s">
        <v>726</v>
      </c>
      <c r="J368" s="11" t="s">
        <v>37</v>
      </c>
      <c r="K368" s="11" t="s">
        <v>37</v>
      </c>
      <c r="L368" s="11">
        <v>2</v>
      </c>
      <c r="M368" s="15">
        <v>202111</v>
      </c>
      <c r="N368" s="15">
        <v>202112</v>
      </c>
      <c r="O368" s="18" t="str">
        <f t="shared" si="31"/>
        <v/>
      </c>
      <c r="P368" s="18">
        <f t="shared" si="32"/>
        <v>400</v>
      </c>
      <c r="Q368" s="14" t="str">
        <f t="shared" si="33"/>
        <v/>
      </c>
      <c r="R368" s="14">
        <f t="shared" si="34"/>
        <v>400</v>
      </c>
      <c r="S368" s="10" t="s">
        <v>1869</v>
      </c>
      <c r="T368" s="22" t="s">
        <v>1867</v>
      </c>
      <c r="U368" s="11" t="s">
        <v>39</v>
      </c>
      <c r="V368" s="11" t="s">
        <v>135</v>
      </c>
      <c r="W368" s="11" t="s">
        <v>41</v>
      </c>
      <c r="X368" s="11" t="s">
        <v>1865</v>
      </c>
      <c r="Y368" s="34" t="s">
        <v>1866</v>
      </c>
      <c r="Z368" s="11" t="s">
        <v>1862</v>
      </c>
    </row>
    <row r="369" s="3" customFormat="1" ht="40.5" spans="1:26">
      <c r="A369" s="12">
        <v>364</v>
      </c>
      <c r="B369" s="23" t="s">
        <v>45</v>
      </c>
      <c r="C369" s="22" t="s">
        <v>1870</v>
      </c>
      <c r="D369" s="22" t="s">
        <v>1304</v>
      </c>
      <c r="E369" s="14" t="s">
        <v>436</v>
      </c>
      <c r="F369" s="10" t="s">
        <v>1871</v>
      </c>
      <c r="G369" s="15" t="s">
        <v>28</v>
      </c>
      <c r="H369" s="11" t="s">
        <v>576</v>
      </c>
      <c r="I369" s="11" t="s">
        <v>36</v>
      </c>
      <c r="J369" s="11" t="s">
        <v>37</v>
      </c>
      <c r="K369" s="11" t="s">
        <v>37</v>
      </c>
      <c r="L369" s="11">
        <v>2</v>
      </c>
      <c r="M369" s="15">
        <v>202111</v>
      </c>
      <c r="N369" s="15">
        <v>202112</v>
      </c>
      <c r="O369" s="18" t="str">
        <f t="shared" si="31"/>
        <v/>
      </c>
      <c r="P369" s="18">
        <f t="shared" si="32"/>
        <v>400</v>
      </c>
      <c r="Q369" s="14" t="str">
        <f t="shared" si="33"/>
        <v/>
      </c>
      <c r="R369" s="14">
        <f t="shared" si="34"/>
        <v>400</v>
      </c>
      <c r="S369" s="10" t="s">
        <v>1872</v>
      </c>
      <c r="T369" s="22" t="s">
        <v>1870</v>
      </c>
      <c r="U369" s="11" t="s">
        <v>39</v>
      </c>
      <c r="V369" s="11" t="s">
        <v>135</v>
      </c>
      <c r="W369" s="11" t="s">
        <v>41</v>
      </c>
      <c r="X369" s="11" t="s">
        <v>1865</v>
      </c>
      <c r="Y369" s="34" t="s">
        <v>1866</v>
      </c>
      <c r="Z369" s="22" t="s">
        <v>1116</v>
      </c>
    </row>
    <row r="370" s="3" customFormat="1" ht="40.5" spans="1:26">
      <c r="A370" s="12">
        <v>365</v>
      </c>
      <c r="B370" s="23" t="s">
        <v>45</v>
      </c>
      <c r="C370" s="22" t="s">
        <v>1873</v>
      </c>
      <c r="D370" s="22" t="s">
        <v>883</v>
      </c>
      <c r="E370" s="14" t="s">
        <v>436</v>
      </c>
      <c r="F370" s="10" t="s">
        <v>1874</v>
      </c>
      <c r="G370" s="15" t="s">
        <v>28</v>
      </c>
      <c r="H370" s="11" t="s">
        <v>576</v>
      </c>
      <c r="I370" s="11" t="s">
        <v>1875</v>
      </c>
      <c r="J370" s="11" t="s">
        <v>37</v>
      </c>
      <c r="K370" s="11" t="s">
        <v>37</v>
      </c>
      <c r="L370" s="11">
        <v>2</v>
      </c>
      <c r="M370" s="15">
        <v>202111</v>
      </c>
      <c r="N370" s="15">
        <v>202112</v>
      </c>
      <c r="O370" s="18" t="str">
        <f t="shared" si="31"/>
        <v/>
      </c>
      <c r="P370" s="18">
        <f t="shared" si="32"/>
        <v>400</v>
      </c>
      <c r="Q370" s="14" t="str">
        <f t="shared" si="33"/>
        <v/>
      </c>
      <c r="R370" s="14">
        <f t="shared" si="34"/>
        <v>400</v>
      </c>
      <c r="S370" s="10" t="s">
        <v>1876</v>
      </c>
      <c r="T370" s="22" t="s">
        <v>1873</v>
      </c>
      <c r="U370" s="11" t="s">
        <v>39</v>
      </c>
      <c r="V370" s="11" t="s">
        <v>135</v>
      </c>
      <c r="W370" s="11" t="s">
        <v>41</v>
      </c>
      <c r="X370" s="11" t="s">
        <v>1865</v>
      </c>
      <c r="Y370" s="20" t="s">
        <v>1866</v>
      </c>
      <c r="Z370" s="22" t="s">
        <v>1116</v>
      </c>
    </row>
    <row r="371" s="3" customFormat="1" ht="40.5" spans="1:26">
      <c r="A371" s="12">
        <v>366</v>
      </c>
      <c r="B371" s="23" t="s">
        <v>31</v>
      </c>
      <c r="C371" s="22" t="s">
        <v>1877</v>
      </c>
      <c r="D371" s="22" t="s">
        <v>178</v>
      </c>
      <c r="E371" s="14" t="s">
        <v>436</v>
      </c>
      <c r="F371" s="10" t="s">
        <v>1878</v>
      </c>
      <c r="G371" s="15" t="s">
        <v>28</v>
      </c>
      <c r="H371" s="11" t="s">
        <v>576</v>
      </c>
      <c r="I371" s="11" t="s">
        <v>36</v>
      </c>
      <c r="J371" s="11" t="s">
        <v>37</v>
      </c>
      <c r="K371" s="11" t="s">
        <v>37</v>
      </c>
      <c r="L371" s="11">
        <v>2</v>
      </c>
      <c r="M371" s="15">
        <v>202111</v>
      </c>
      <c r="N371" s="15">
        <v>202112</v>
      </c>
      <c r="O371" s="18" t="str">
        <f t="shared" si="31"/>
        <v/>
      </c>
      <c r="P371" s="18">
        <f t="shared" si="32"/>
        <v>400</v>
      </c>
      <c r="Q371" s="14" t="str">
        <f t="shared" si="33"/>
        <v/>
      </c>
      <c r="R371" s="14">
        <f t="shared" si="34"/>
        <v>400</v>
      </c>
      <c r="S371" s="10" t="s">
        <v>1879</v>
      </c>
      <c r="T371" s="22" t="s">
        <v>1877</v>
      </c>
      <c r="U371" s="11" t="s">
        <v>39</v>
      </c>
      <c r="V371" s="11" t="s">
        <v>135</v>
      </c>
      <c r="W371" s="11" t="s">
        <v>41</v>
      </c>
      <c r="X371" s="11" t="s">
        <v>1865</v>
      </c>
      <c r="Y371" s="20" t="s">
        <v>1866</v>
      </c>
      <c r="Z371" s="22" t="s">
        <v>1880</v>
      </c>
    </row>
    <row r="372" s="3" customFormat="1" ht="40.5" spans="1:26">
      <c r="A372" s="12">
        <v>367</v>
      </c>
      <c r="B372" s="23" t="s">
        <v>31</v>
      </c>
      <c r="C372" s="22" t="s">
        <v>1881</v>
      </c>
      <c r="D372" s="22" t="s">
        <v>1882</v>
      </c>
      <c r="E372" s="14" t="s">
        <v>436</v>
      </c>
      <c r="F372" s="10" t="s">
        <v>1883</v>
      </c>
      <c r="G372" s="15" t="s">
        <v>28</v>
      </c>
      <c r="H372" s="11" t="s">
        <v>576</v>
      </c>
      <c r="I372" s="11" t="s">
        <v>726</v>
      </c>
      <c r="J372" s="11" t="s">
        <v>37</v>
      </c>
      <c r="K372" s="11" t="s">
        <v>37</v>
      </c>
      <c r="L372" s="11">
        <v>2</v>
      </c>
      <c r="M372" s="15">
        <v>202111</v>
      </c>
      <c r="N372" s="15">
        <v>202112</v>
      </c>
      <c r="O372" s="18" t="str">
        <f t="shared" si="31"/>
        <v/>
      </c>
      <c r="P372" s="18">
        <f t="shared" si="32"/>
        <v>400</v>
      </c>
      <c r="Q372" s="14" t="str">
        <f t="shared" si="33"/>
        <v/>
      </c>
      <c r="R372" s="14">
        <f t="shared" si="34"/>
        <v>400</v>
      </c>
      <c r="S372" s="10" t="s">
        <v>1884</v>
      </c>
      <c r="T372" s="22" t="s">
        <v>1881</v>
      </c>
      <c r="U372" s="11" t="s">
        <v>39</v>
      </c>
      <c r="V372" s="11" t="s">
        <v>135</v>
      </c>
      <c r="W372" s="11" t="s">
        <v>41</v>
      </c>
      <c r="X372" s="11" t="s">
        <v>1865</v>
      </c>
      <c r="Y372" s="20" t="s">
        <v>1866</v>
      </c>
      <c r="Z372" s="11" t="s">
        <v>1862</v>
      </c>
    </row>
    <row r="373" s="3" customFormat="1" ht="40.5" spans="1:26">
      <c r="A373" s="12">
        <v>368</v>
      </c>
      <c r="B373" s="23" t="s">
        <v>31</v>
      </c>
      <c r="C373" s="22" t="s">
        <v>1885</v>
      </c>
      <c r="D373" s="22" t="s">
        <v>130</v>
      </c>
      <c r="E373" s="14" t="s">
        <v>436</v>
      </c>
      <c r="F373" s="10" t="s">
        <v>1886</v>
      </c>
      <c r="G373" s="15" t="s">
        <v>28</v>
      </c>
      <c r="H373" s="11" t="s">
        <v>576</v>
      </c>
      <c r="I373" s="11" t="s">
        <v>36</v>
      </c>
      <c r="J373" s="11" t="s">
        <v>37</v>
      </c>
      <c r="K373" s="11" t="s">
        <v>37</v>
      </c>
      <c r="L373" s="11">
        <v>2</v>
      </c>
      <c r="M373" s="15">
        <v>202111</v>
      </c>
      <c r="N373" s="15">
        <v>202112</v>
      </c>
      <c r="O373" s="18" t="str">
        <f t="shared" si="31"/>
        <v/>
      </c>
      <c r="P373" s="18">
        <f t="shared" si="32"/>
        <v>400</v>
      </c>
      <c r="Q373" s="14" t="str">
        <f t="shared" si="33"/>
        <v/>
      </c>
      <c r="R373" s="14">
        <f t="shared" si="34"/>
        <v>400</v>
      </c>
      <c r="S373" s="10" t="s">
        <v>1887</v>
      </c>
      <c r="T373" s="22" t="s">
        <v>1885</v>
      </c>
      <c r="U373" s="11" t="s">
        <v>39</v>
      </c>
      <c r="V373" s="11" t="s">
        <v>135</v>
      </c>
      <c r="W373" s="11" t="s">
        <v>41</v>
      </c>
      <c r="X373" s="11" t="s">
        <v>1865</v>
      </c>
      <c r="Y373" s="20" t="s">
        <v>1866</v>
      </c>
      <c r="Z373" s="11" t="s">
        <v>1862</v>
      </c>
    </row>
    <row r="374" s="3" customFormat="1" ht="40.5" spans="1:26">
      <c r="A374" s="12">
        <v>369</v>
      </c>
      <c r="B374" s="23" t="s">
        <v>31</v>
      </c>
      <c r="C374" s="22" t="s">
        <v>1888</v>
      </c>
      <c r="D374" s="22" t="s">
        <v>75</v>
      </c>
      <c r="E374" s="14" t="s">
        <v>191</v>
      </c>
      <c r="F374" s="10" t="s">
        <v>1889</v>
      </c>
      <c r="G374" s="15" t="s">
        <v>28</v>
      </c>
      <c r="H374" s="11" t="s">
        <v>1890</v>
      </c>
      <c r="I374" s="11" t="s">
        <v>463</v>
      </c>
      <c r="J374" s="11" t="s">
        <v>102</v>
      </c>
      <c r="K374" s="11"/>
      <c r="L374" s="11">
        <v>3</v>
      </c>
      <c r="M374" s="15">
        <v>202110</v>
      </c>
      <c r="N374" s="15">
        <v>202112</v>
      </c>
      <c r="O374" s="18" t="str">
        <f t="shared" si="31"/>
        <v/>
      </c>
      <c r="P374" s="18">
        <f t="shared" si="32"/>
        <v>600</v>
      </c>
      <c r="Q374" s="14" t="str">
        <f t="shared" si="33"/>
        <v/>
      </c>
      <c r="R374" s="14">
        <f t="shared" si="34"/>
        <v>600</v>
      </c>
      <c r="S374" s="10" t="s">
        <v>1891</v>
      </c>
      <c r="T374" s="22" t="s">
        <v>1888</v>
      </c>
      <c r="U374" s="11" t="s">
        <v>39</v>
      </c>
      <c r="V374" s="11" t="s">
        <v>135</v>
      </c>
      <c r="W374" s="11" t="s">
        <v>41</v>
      </c>
      <c r="X374" s="11" t="s">
        <v>1865</v>
      </c>
      <c r="Y374" s="20" t="s">
        <v>1866</v>
      </c>
      <c r="Z374" s="22" t="s">
        <v>1892</v>
      </c>
    </row>
    <row r="375" s="3" customFormat="1" ht="40.5" spans="1:26">
      <c r="A375" s="12">
        <v>370</v>
      </c>
      <c r="B375" s="23" t="s">
        <v>31</v>
      </c>
      <c r="C375" s="24" t="s">
        <v>1893</v>
      </c>
      <c r="D375" s="25" t="s">
        <v>606</v>
      </c>
      <c r="E375" s="14" t="str">
        <f t="shared" ref="E375:E381" si="35">IFERROR(IF(MOD(MID(D375,17,1),2)=1,"1男","2女"),"")</f>
        <v>2女</v>
      </c>
      <c r="F375" s="26" t="s">
        <v>1894</v>
      </c>
      <c r="G375" s="27" t="s">
        <v>28</v>
      </c>
      <c r="H375" s="28" t="s">
        <v>1895</v>
      </c>
      <c r="I375" s="11" t="s">
        <v>36</v>
      </c>
      <c r="J375" s="11" t="s">
        <v>494</v>
      </c>
      <c r="K375" s="11">
        <v>2021</v>
      </c>
      <c r="L375" s="11">
        <v>12</v>
      </c>
      <c r="M375" s="15">
        <v>202101</v>
      </c>
      <c r="N375" s="15">
        <v>202112</v>
      </c>
      <c r="O375" s="18" t="str">
        <f t="shared" si="31"/>
        <v/>
      </c>
      <c r="P375" s="18">
        <f t="shared" si="32"/>
        <v>2400</v>
      </c>
      <c r="Q375" s="14">
        <f t="shared" si="33"/>
        <v>200</v>
      </c>
      <c r="R375" s="14">
        <f t="shared" si="34"/>
        <v>2600</v>
      </c>
      <c r="S375" s="10" t="s">
        <v>1896</v>
      </c>
      <c r="T375" s="24" t="s">
        <v>1893</v>
      </c>
      <c r="U375" s="11" t="s">
        <v>39</v>
      </c>
      <c r="V375" s="11" t="s">
        <v>135</v>
      </c>
      <c r="W375" s="31" t="s">
        <v>41</v>
      </c>
      <c r="X375" s="31" t="s">
        <v>1865</v>
      </c>
      <c r="Y375" s="35" t="s">
        <v>1866</v>
      </c>
      <c r="Z375" s="11" t="s">
        <v>1862</v>
      </c>
    </row>
    <row r="376" s="1" customFormat="1" ht="40.5" spans="1:26">
      <c r="A376" s="12">
        <v>371</v>
      </c>
      <c r="B376" s="11" t="s">
        <v>45</v>
      </c>
      <c r="C376" s="22" t="s">
        <v>1619</v>
      </c>
      <c r="D376" s="22" t="s">
        <v>600</v>
      </c>
      <c r="E376" s="14" t="str">
        <f t="shared" si="35"/>
        <v>2女</v>
      </c>
      <c r="F376" s="10" t="s">
        <v>1897</v>
      </c>
      <c r="G376" s="15" t="s">
        <v>27</v>
      </c>
      <c r="H376" s="11" t="s">
        <v>1898</v>
      </c>
      <c r="I376" s="11" t="s">
        <v>1899</v>
      </c>
      <c r="J376" s="11" t="s">
        <v>494</v>
      </c>
      <c r="K376" s="11">
        <v>2021</v>
      </c>
      <c r="L376" s="11">
        <v>11</v>
      </c>
      <c r="M376" s="15">
        <v>202101</v>
      </c>
      <c r="N376" s="15">
        <v>202111</v>
      </c>
      <c r="O376" s="18">
        <f t="shared" si="31"/>
        <v>3300</v>
      </c>
      <c r="P376" s="18" t="str">
        <f t="shared" si="32"/>
        <v/>
      </c>
      <c r="Q376" s="14">
        <f t="shared" si="33"/>
        <v>200</v>
      </c>
      <c r="R376" s="14">
        <f t="shared" si="34"/>
        <v>3500</v>
      </c>
      <c r="S376" s="10" t="s">
        <v>1900</v>
      </c>
      <c r="T376" s="22" t="s">
        <v>1619</v>
      </c>
      <c r="U376" s="11" t="s">
        <v>39</v>
      </c>
      <c r="V376" s="13" t="s">
        <v>135</v>
      </c>
      <c r="W376" s="11" t="s">
        <v>41</v>
      </c>
      <c r="X376" s="11" t="s">
        <v>1901</v>
      </c>
      <c r="Y376" s="36" t="s">
        <v>1902</v>
      </c>
      <c r="Z376" s="22" t="s">
        <v>1903</v>
      </c>
    </row>
    <row r="377" s="4" customFormat="1" ht="40.5" spans="1:26">
      <c r="A377" s="12">
        <v>372</v>
      </c>
      <c r="B377" s="23" t="s">
        <v>45</v>
      </c>
      <c r="C377" s="24" t="s">
        <v>1904</v>
      </c>
      <c r="D377" s="25" t="s">
        <v>1905</v>
      </c>
      <c r="E377" s="14" t="str">
        <f t="shared" si="35"/>
        <v>2女</v>
      </c>
      <c r="F377" s="26" t="s">
        <v>1906</v>
      </c>
      <c r="G377" s="27" t="s">
        <v>28</v>
      </c>
      <c r="H377" s="28" t="s">
        <v>1907</v>
      </c>
      <c r="I377" s="11" t="s">
        <v>726</v>
      </c>
      <c r="J377" s="11" t="s">
        <v>37</v>
      </c>
      <c r="K377" s="11" t="s">
        <v>37</v>
      </c>
      <c r="L377" s="11">
        <v>2</v>
      </c>
      <c r="M377" s="15">
        <v>202111</v>
      </c>
      <c r="N377" s="15">
        <v>202112</v>
      </c>
      <c r="O377" s="18" t="str">
        <f t="shared" si="31"/>
        <v/>
      </c>
      <c r="P377" s="18">
        <f t="shared" si="32"/>
        <v>400</v>
      </c>
      <c r="Q377" s="14" t="str">
        <f t="shared" si="33"/>
        <v/>
      </c>
      <c r="R377" s="14">
        <f t="shared" si="34"/>
        <v>400</v>
      </c>
      <c r="S377" s="10" t="s">
        <v>1908</v>
      </c>
      <c r="T377" s="24" t="s">
        <v>1904</v>
      </c>
      <c r="U377" s="11" t="s">
        <v>39</v>
      </c>
      <c r="V377" s="32" t="s">
        <v>327</v>
      </c>
      <c r="W377" s="31" t="s">
        <v>510</v>
      </c>
      <c r="X377" s="32" t="s">
        <v>1909</v>
      </c>
      <c r="Y377" s="37" t="s">
        <v>1910</v>
      </c>
      <c r="Z377" s="24" t="s">
        <v>1911</v>
      </c>
    </row>
    <row r="378" s="1" customFormat="1" ht="40.5" spans="1:26">
      <c r="A378" s="12">
        <v>373</v>
      </c>
      <c r="B378" s="11" t="s">
        <v>45</v>
      </c>
      <c r="C378" s="24" t="s">
        <v>1912</v>
      </c>
      <c r="D378" s="25" t="s">
        <v>427</v>
      </c>
      <c r="E378" s="14" t="str">
        <f t="shared" si="35"/>
        <v>1男</v>
      </c>
      <c r="F378" s="10" t="s">
        <v>1913</v>
      </c>
      <c r="G378" s="15" t="s">
        <v>28</v>
      </c>
      <c r="H378" s="11" t="s">
        <v>101</v>
      </c>
      <c r="I378" s="11" t="s">
        <v>688</v>
      </c>
      <c r="J378" s="11" t="s">
        <v>494</v>
      </c>
      <c r="K378" s="11">
        <v>2021</v>
      </c>
      <c r="L378" s="11">
        <v>4</v>
      </c>
      <c r="M378" s="15">
        <v>202103</v>
      </c>
      <c r="N378" s="15">
        <v>202106</v>
      </c>
      <c r="O378" s="18" t="str">
        <f t="shared" si="31"/>
        <v/>
      </c>
      <c r="P378" s="18">
        <f t="shared" si="32"/>
        <v>800</v>
      </c>
      <c r="Q378" s="14">
        <f t="shared" si="33"/>
        <v>200</v>
      </c>
      <c r="R378" s="14">
        <f t="shared" si="34"/>
        <v>1000</v>
      </c>
      <c r="S378" s="10" t="s">
        <v>1914</v>
      </c>
      <c r="T378" s="24" t="s">
        <v>1912</v>
      </c>
      <c r="U378" s="11" t="s">
        <v>39</v>
      </c>
      <c r="V378" s="32" t="s">
        <v>327</v>
      </c>
      <c r="W378" s="31" t="s">
        <v>510</v>
      </c>
      <c r="X378" s="32" t="s">
        <v>1909</v>
      </c>
      <c r="Y378" s="37" t="s">
        <v>1910</v>
      </c>
      <c r="Z378" s="24" t="s">
        <v>1911</v>
      </c>
    </row>
    <row r="379" s="1" customFormat="1" ht="40.5" spans="1:26">
      <c r="A379" s="12">
        <v>374</v>
      </c>
      <c r="B379" s="11" t="s">
        <v>45</v>
      </c>
      <c r="C379" s="24" t="s">
        <v>1915</v>
      </c>
      <c r="D379" s="25" t="s">
        <v>75</v>
      </c>
      <c r="E379" s="14" t="str">
        <f t="shared" si="35"/>
        <v>1男</v>
      </c>
      <c r="F379" s="10" t="s">
        <v>1916</v>
      </c>
      <c r="G379" s="15" t="s">
        <v>28</v>
      </c>
      <c r="H379" s="11" t="s">
        <v>1917</v>
      </c>
      <c r="I379" s="11" t="s">
        <v>1918</v>
      </c>
      <c r="J379" s="11" t="s">
        <v>494</v>
      </c>
      <c r="K379" s="11">
        <v>2021</v>
      </c>
      <c r="L379" s="11">
        <v>8</v>
      </c>
      <c r="M379" s="15">
        <v>202105</v>
      </c>
      <c r="N379" s="15">
        <v>202112</v>
      </c>
      <c r="O379" s="18" t="str">
        <f t="shared" si="31"/>
        <v/>
      </c>
      <c r="P379" s="18">
        <f t="shared" si="32"/>
        <v>1600</v>
      </c>
      <c r="Q379" s="14">
        <f t="shared" si="33"/>
        <v>200</v>
      </c>
      <c r="R379" s="14">
        <f t="shared" si="34"/>
        <v>1800</v>
      </c>
      <c r="S379" s="10" t="s">
        <v>1919</v>
      </c>
      <c r="T379" s="24" t="s">
        <v>1915</v>
      </c>
      <c r="U379" s="11" t="s">
        <v>39</v>
      </c>
      <c r="V379" s="32" t="s">
        <v>327</v>
      </c>
      <c r="W379" s="31" t="s">
        <v>510</v>
      </c>
      <c r="X379" s="32" t="s">
        <v>1909</v>
      </c>
      <c r="Y379" s="37" t="s">
        <v>1910</v>
      </c>
      <c r="Z379" s="24" t="s">
        <v>1911</v>
      </c>
    </row>
    <row r="380" s="1" customFormat="1" spans="1:26">
      <c r="A380" s="12"/>
      <c r="B380" s="29"/>
      <c r="C380" s="29"/>
      <c r="D380" s="29"/>
      <c r="E380" s="29"/>
      <c r="F380" s="29"/>
      <c r="G380" s="29"/>
      <c r="H380" s="29"/>
      <c r="I380" s="29"/>
      <c r="J380" s="29"/>
      <c r="K380" s="29"/>
      <c r="L380" s="29"/>
      <c r="M380" s="29"/>
      <c r="N380" s="29"/>
      <c r="O380" s="18">
        <f>SUM(O6:O379)</f>
        <v>68400</v>
      </c>
      <c r="P380" s="18">
        <f>SUM(P6:P379)</f>
        <v>192000</v>
      </c>
      <c r="Q380" s="18">
        <f>SUM(Q6:Q379)</f>
        <v>7200</v>
      </c>
      <c r="R380" s="18">
        <f>SUM(R6:R379)</f>
        <v>267600</v>
      </c>
      <c r="S380" s="10"/>
      <c r="T380" s="11"/>
      <c r="U380" s="11"/>
      <c r="V380" s="11"/>
      <c r="W380" s="11"/>
      <c r="X380" s="11"/>
      <c r="Y380" s="10"/>
      <c r="Z380" s="11"/>
    </row>
    <row r="381" s="1" customFormat="1" spans="1:26">
      <c r="A381" s="12"/>
      <c r="B381" s="11"/>
      <c r="C381" s="11"/>
      <c r="D381" s="11"/>
      <c r="E381" s="14" t="str">
        <f t="shared" si="35"/>
        <v/>
      </c>
      <c r="F381" s="11"/>
      <c r="G381" s="15"/>
      <c r="H381" s="11"/>
      <c r="I381" s="11"/>
      <c r="J381" s="11"/>
      <c r="K381" s="11"/>
      <c r="L381" s="11"/>
      <c r="M381" s="15"/>
      <c r="N381" s="15"/>
      <c r="O381" s="18"/>
      <c r="P381" s="18"/>
      <c r="Q381" s="18"/>
      <c r="R381" s="14"/>
      <c r="S381" s="11"/>
      <c r="T381" s="11"/>
      <c r="U381" s="11"/>
      <c r="V381" s="11"/>
      <c r="W381" s="11"/>
      <c r="X381" s="11"/>
      <c r="Y381" s="11"/>
      <c r="Z381" s="13"/>
    </row>
    <row r="382" s="3" customFormat="1" spans="4:25">
      <c r="D382" s="3" t="s">
        <v>1920</v>
      </c>
      <c r="F382" s="30"/>
      <c r="K382" s="3" t="s">
        <v>1921</v>
      </c>
      <c r="U382" s="30"/>
      <c r="V382" s="3" t="s">
        <v>1922</v>
      </c>
      <c r="Y382" s="30"/>
    </row>
  </sheetData>
  <mergeCells count="25">
    <mergeCell ref="A1:C1"/>
    <mergeCell ref="A2:Y2"/>
    <mergeCell ref="A3:H3"/>
    <mergeCell ref="M4:N4"/>
    <mergeCell ref="O4:R4"/>
    <mergeCell ref="A4:A5"/>
    <mergeCell ref="B4:B5"/>
    <mergeCell ref="C4:C5"/>
    <mergeCell ref="D4:D5"/>
    <mergeCell ref="E4:E5"/>
    <mergeCell ref="F4:F5"/>
    <mergeCell ref="G4:G5"/>
    <mergeCell ref="H4:H5"/>
    <mergeCell ref="I4:I5"/>
    <mergeCell ref="J4:J5"/>
    <mergeCell ref="K4:K5"/>
    <mergeCell ref="L4:L5"/>
    <mergeCell ref="S4:S5"/>
    <mergeCell ref="T4:T5"/>
    <mergeCell ref="U4:U5"/>
    <mergeCell ref="V4:V5"/>
    <mergeCell ref="W4:W5"/>
    <mergeCell ref="X4:X5"/>
    <mergeCell ref="Y4:Y5"/>
    <mergeCell ref="Z4:Z5"/>
  </mergeCells>
  <dataValidations count="20">
    <dataValidation allowBlank="1" showInputMessage="1" showErrorMessage="1" prompt="如：海南海口&#10;广东深圳&#10;县内&#10;" sqref="I10 I20 I21 I22 I23 I24 I25 I26 I27 I28 I29 I30 I45 I46 I47 I48 I49 I50 I51 I52 I53 I54 I55 I56 I57 I58 I59 I60 I61 I62 I71 I72 I188 I189 I195 I204 I236 I237 I238 I239 I241 I242 I243 I244 I245 I246 I247 I248 I249 I258 I312 I320 I325 I326 I327 I329 I330 I331 I332 I348 I353 I359 I365 I366 I376 I380 I6:I9 I11:I12 I13:I19 I31:I39 I40:I44 I170:I187 I190:I194 I196:I203 I205:I213 I214:I235 I333:I341 I344:I347 I349:I350 I351:I352 I354:I358 I361:I362 I363:I364 I378:I379"/>
    <dataValidation type="list" allowBlank="1" showInputMessage="1" showErrorMessage="1" sqref="K10 K11 K22 K23 K24 K25 K26 K27 K28 K29 K30 K45 K46 K47 K51 K52 K71 K230 K231 K232 K234 K235 K237 K240 K243 K244 K247 K248 K249 K301 K302 K303 K307 K314 K315 K316 K317 K320 K321 K322 K323 K324 K325 K326 K327 K328 K329 K330 K344 K345 K346 K347 K348 K349 K350 K351 K352 K353 K354 K355 K356 K357 K358 K359 K360 K364 K365 K366 K367 K368 K369 K370 K371 K372 K373 K377 K380 K381 K6:K9 K12:K19 K20:K21 K31:K39 K40:K44 K67:K70 K72:K76 K77:K95 K96:K105 K106:K119 K120:K213 K214:K219 K220:K229 K250:K260 K261:K300 K304:K306 K308:K313 K318:K319 K331:K339 K361:K363">
      <formula1>"2021,上半年已领,2022,2023,2024,2025"</formula1>
    </dataValidation>
    <dataValidation type="list" allowBlank="1" showErrorMessage="1" prompt="选择“单位就业”或者“灵活就业”" sqref="G22 G23 G27 G28 G29 G30 G49 G50 G51 G52 G53 G54 G55 G56 G57 G58 G59 G60 G63 G64 G65 G66 G81 G82 G83 G84 G86 G87 G92 G94 G96 G97 G101 G102 G103 G104 G229 G230 G231 G237 G238 G239 G240 G241 G246 G301 G302 G303 G307 G316 G325 G344 G345 G348 G349 G350 G351 G352 G353 G365 G367 G368 G369 G370 G371 G372 G373 G374 G375 G376 G377 G378 G379 G6:G19 G20:G21 G31:G39 G40:G48 G67:G70 G72:G73 G74:G76 G77:G80 G88:G89 G250:G260 G261:G300 G304:G306 G308:G315 G317:G320 G321:G324 G346:G347">
      <formula1>"单位就业,灵活就业"</formula1>
    </dataValidation>
    <dataValidation type="list" allowBlank="1" showInputMessage="1" showErrorMessage="1" prompt="省外务工选择“是”&#10;县外省内务工选择“否”&#10;县内务工选择“县内”&#10;" sqref="J30 K48 K49 K50 K53 K54 K55 K56 K59 K60 K61 K62 K63 K64 K65 K66 J71 J237 J238 J249 J250 J301 J302 J303 J307 J353 J354 J355 J356 J357 J358 J359 J360 J364 J365 J366 J367 J368 J369 J370 J371 J372 J373 J377 J380 J381 J6:J19 J20:J29 J31:J50 J51:J52 J53:J70 J72:J76 J77:J95 J96:J119 J120:J213 J214:J219 J220:J236 J239:J248 J251:J257 J258:J300 J304:J306 J308:J325 J326:J350 J351:J352 J361:J363">
      <formula1>"是,否,县内,上半年已领"</formula1>
    </dataValidation>
    <dataValidation allowBlank="1" showInputMessage="1" showErrorMessage="1" errorTitle="必填项" error="请输入补贴月数" sqref="L10 L22 L23 L24 L25 L26 L27 L28 L29 L30 L45 L46 L49 L50 L51 L52 L53 L54 L55 L56 L57 L58 L59 L60 L61 L62 L63 L64 L65 L66 L71 M72 L81 L82 L83 L84 L85 L86 L87 L90 L91 L92 L93 L94 L95 L96 L97 L98 L99 L100 L101 L102 L103 L104 L107 L108 L229 L230 L231 L232 L233 L234 L235 L236 L237 L238 L239 L240 L242 L243 L244 L245 L246 L247 L248 L249 L301 L302 L303 L307 L314 L315 L316 L317 L318 L319 L320 L321 L322 L323 L324 L325 L326 L327 L328 L329 L330 L331 L332 L333 L334 L339 L342 L343 L344 L345 L346 L347 L348 L349 L350 L351 L352 L353 L360 L365 L366 L367 L368 L369 L370 L371 L372 L373 L374 L375 L376 L377 L380 L381 L6:L9 L11:L19 L20:L21 L31:L39 L40:L44 L47:L48 L67:L69 L72:L73 L74:L76 L77:L80 L88:L89 L105:L106 L109:L116 L117:L126 L127:L128 L129:L138 L139:L148 L149:L154 L155:L156 L157:L158 L159:L168 L169:L178 L179:L188 L189:L196 L197:L206 L207:L213 L214:L215 L216:L221 L222:L228 L250:L260 L261:L300 L304:L306 L308:L313 L335:L336 L337:L338 L354:L357 L358:L359 L361:L362 L363:L364 L378:L379" errorStyle="information"/>
    <dataValidation type="list" allowBlank="1" showInputMessage="1" showErrorMessage="1" prompt="选择“单位就业”或者“灵活就业”" sqref="G24 G25 G26 G61 G62 G71 G85 G90 G91 G93 G95 G98 G99 G100 G107 G108 G232 G233 G234 G235 G236 G242 G243 G244 G245 G247 G248 G249 G326 G327 G328 G329 G330 G331 G332 G333 G334 G335 G336 G337 G338 G339 G342 G343 G360 G363 G364 G366 G380 G381 G105:G106 G109:G116 G117:G126 G127:G128 G129:G138 G139:G148 G149:G158 G159:G168 G169:G178 G179:G188 G189:G196 G197:G206 G207:G213 G214:G215 G216:G225 G226:G228 G354:G357 G358:G359 G361:G362">
      <formula1>"单位就业,灵活就业"</formula1>
    </dataValidation>
    <dataValidation type="list" allowBlank="1" showInputMessage="1" showErrorMessage="1" sqref="B27 B28 B29 B30 B49 B50 B51 B52 B53 B54 B55 B56 B57 B58 B59 B60 B63 B64 B65 B66 B81 B82 B83 B84 B85 B86 B87 B96 B97 B98 B101 B102 B103 B104 B229 B230 B231 B232 B233 B234 B237 B238 B239 B240 B241 B246 B249 B301 B302 B303 B307 B325 B330 B331 B332 B333 B334 B335 B336 B337 B338 B339 B342 B343 B346 B347 B348 B349 B350 B351 B352 B359 B360 B363 B364 B365 B366 B367 B368 B369 B370 B371 B372 B373 B374 B375 B376 B377 B380 B381 B6:B19 B20:B21 B22:B26 B31:B32 B33:B36 B37:B39 B40:B48 B67:B70 B72:B73 B74:B76 B77:B80 B88:B95 B99:B100 B105:B108 B109:B116 B117:B126 B127:B128 B129:B138 B139:B148 B149:B158 B159:B168 B169:B178 B179:B188 B189:B196 B197:B206 B207:B213 B214:B215 B216:B225 B226:B228 B235:B236 B242:B243 B244:B245 B247:B248 B250:B260 B261:B300 B304:B306 B308:B320 B321:B324 B326:B329 B344:B345 B353:B358 B361:B362 B378:B379">
      <formula1>"稳定脱贫户,相对稳定脱贫户,脱贫不稳定户,边缘易致贫户,突发严重困难户,低保家庭,零就业家庭"</formula1>
    </dataValidation>
    <dataValidation allowBlank="1" showErrorMessage="1" sqref="O30:R30 O237:R237 O238:R238 O301:R301 O302:R302 O303:R303 O307:R307 O375:R375 O376:R376 O380:R380 O381:Q381 R381 O53:R70 O304:R306 O308:R374 O51:R52 O77:R236 O72:R76 O239:R300 O6:R19 O20:R29 O31:R50"/>
    <dataValidation allowBlank="1" showInputMessage="1" showErrorMessage="1" prompt="请务必准确填写账号名字。" sqref="T33 T55 T72 Z105 T107 T108 T109 T110 Z111 Z126 Z135 Z139 Z140 Z147 Z167 Z168 Z175 Z180 Z190 Z200 Z226 T256 T269 T270 T271 T272 T273 T274 T284 T285 T286 T295 Z295 T300 T328 T329 T330 T331 T332 T339 T105:T106 T111:T116 T117:T126 T127:T128 T129:T138 T139:T148 T149:T158 T159:T168 T169:T178 T179:T184 T186:T187 T188:T189 T190:T196 T197:T206 T207:T213 T214:T215 T216:T225 T226:T228 T251:T253 T258:T260 T266:T268 T288:T290 T292:T293 T297:T298 Z151:Z152 Z153:Z154 Z181:Z182 Z227:Z228"/>
    <dataValidation type="list" allowBlank="1" showInputMessage="1" showErrorMessage="1" sqref="K57 K58 K233 K236 K238 K239 K242 K245 K246 K343 K374 K375 K376 K340:K342 K378:K379">
      <formula1>"2021,2022,2023,2024,2025"</formula1>
    </dataValidation>
    <dataValidation type="textLength" operator="equal" allowBlank="1" showInputMessage="1" showErrorMessage="1" sqref="S61 S85 S90 S91 S93 S95 S98 S155 S234 S235 S243 S244 S245 S247 S248 S249 S322 S325 S366">
      <formula1>19</formula1>
    </dataValidation>
    <dataValidation type="list" allowBlank="1" showInputMessage="1" showErrorMessage="1" sqref="B62 B71">
      <formula1>"相对稳定脱贫户,脱贫不稳定户,边缘易致贫户,突发严重困难户,低保家庭,零就业家庭"</formula1>
    </dataValidation>
    <dataValidation type="textLength" operator="between" allowBlank="1" showInputMessage="1" showErrorMessage="1" sqref="F63 F64 F65 F66 F82 F83 F367 F368 F369 F370 F371 F372 F373 F374 F375 F377">
      <formula1>11</formula1>
      <formula2>11</formula2>
    </dataValidation>
    <dataValidation allowBlank="1" showInputMessage="1" showErrorMessage="1" sqref="E71 D332 D333 D334 E366 D2:D3 D4:D5 E2:E3 E4:E5"/>
    <dataValidation allowBlank="1" showInputMessage="1" showErrorMessage="1" prompt="具体务工地址。&#10;如：海南省海口市秀英区&#10;广东省深圳市龙岗区&#10;海南省白沙县青松乡&#10;" sqref="I63 I64 I66 I70 I319 I328 I367 I368 I369 I370 I371 I372 I373 I374 I375 I377"/>
    <dataValidation type="textLength" operator="between" allowBlank="1" showInputMessage="1" showErrorMessage="1" sqref="S63 S64 S65 S66 S82 S83 S295 S367 S368 S369 S370 S371 S372 S373 S374 S375 S377">
      <formula1>19</formula1>
      <formula2>19</formula2>
    </dataValidation>
    <dataValidation allowBlank="1" showInputMessage="1" showErrorMessage="1" prompt="自动计算，不用填写" sqref="O71:R71 O377:R377 O378:R379"/>
    <dataValidation type="textLength" operator="equal" showInputMessage="1" showErrorMessage="1" errorTitle="1" error="身份证号码是18位" sqref="D107 D108 D149 D188 D189 D270 D326 D327 D328 D329 D330 D331 D338 D339 D380 D78:D80 D105:D106 D109:D116 D117:D126 D127:D128 D129:D138 D139:D148 D151:D155 D361:D362 D363:D364">
      <formula1>18</formula1>
    </dataValidation>
    <dataValidation type="list" allowBlank="1" showInputMessage="1" showErrorMessage="1" sqref="K241">
      <formula1>"2018,2019,2020,2021,2022"</formula1>
    </dataValidation>
    <dataValidation type="list" allowBlank="1" showInputMessage="1" showErrorMessage="1" prompt="省外务工选择“是”&#10;县外省内务工选择“否”&#10;县内务工选择“县内”&#10;" sqref="J374 J375 J376 J378:J379">
      <formula1>"是,否,县内"</formula1>
    </dataValidation>
  </dataValidations>
  <pageMargins left="0.751388888888889" right="0.751388888888889" top="1" bottom="1" header="0.5" footer="0.5"/>
  <pageSetup paperSize="9" scale="49" fitToHeight="0" orientation="landscape" horizontalDpi="600"/>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3">
    <comment s:ref="I4" rgbClr="29C8A0"/>
    <comment s:ref="O4" rgbClr="29C8A0"/>
    <comment s:ref="M5" rgbClr="29C8A0"/>
  </commentList>
</comment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核对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旧忆</cp:lastModifiedBy>
  <dcterms:created xsi:type="dcterms:W3CDTF">2022-02-18T04:14:00Z</dcterms:created>
  <dcterms:modified xsi:type="dcterms:W3CDTF">2022-04-14T08:16:12Z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EE5E1079810C4064842B1E054A46597D</vt:lpwstr>
  </property>
  <property fmtid="{D5CDD505-2E9C-101B-9397-08002B2CF9AE}" pid="3" name="KSOProductBuildVer">
    <vt:lpwstr>2052-11.1.0.11365</vt:lpwstr>
  </property>
  <property fmtid="{D5CDD505-2E9C-101B-9397-08002B2CF9AE}" pid="4" name="KSOReadingLayout">
    <vt:bool>true</vt:bool>
  </property>
</Properties>
</file>