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Sheet1" sheetId="1" r:id="rId1"/>
  </sheets>
  <definedNames>
    <definedName name="_xlnm.Print_Titles" localSheetId="0">Sheet1!$1:$4</definedName>
  </definedNames>
  <calcPr calcId="144525"/>
</workbook>
</file>

<file path=xl/comments1.xml><?xml version="1.0" encoding="utf-8"?>
<comments xmlns="http://schemas.openxmlformats.org/spreadsheetml/2006/main">
  <authors>
    <author>.</author>
  </authors>
  <commentList>
    <comment ref="E3" authorId="0">
      <text>
        <r>
          <rPr>
            <b/>
            <sz val="9"/>
            <rFont val="宋体"/>
            <charset val="134"/>
          </rPr>
          <t>.:</t>
        </r>
        <r>
          <rPr>
            <sz val="9"/>
            <rFont val="宋体"/>
            <charset val="134"/>
          </rPr>
          <t xml:space="preserve">
性别填“1男”、“2女”
</t>
        </r>
      </text>
    </comment>
    <comment ref="G3" authorId="0">
      <text>
        <r>
          <rPr>
            <sz val="9"/>
            <rFont val="宋体"/>
            <charset val="134"/>
          </rPr>
          <t>选择
单位就业  或者  灵活就业</t>
        </r>
      </text>
    </comment>
    <comment ref="I3" authorId="0">
      <text>
        <r>
          <rPr>
            <sz val="9"/>
            <rFont val="宋体"/>
            <charset val="134"/>
          </rPr>
          <t>如：
海南海口
广东深圳
县内</t>
        </r>
      </text>
    </comment>
    <comment ref="J3" authorId="0">
      <text>
        <r>
          <rPr>
            <sz val="9"/>
            <rFont val="宋体"/>
            <charset val="134"/>
          </rPr>
          <t>省外务工选择“是”
县外省内务工选择“否”
县内务工选择“县内”</t>
        </r>
      </text>
    </comment>
    <comment ref="K3" authorId="0">
      <text>
        <r>
          <rPr>
            <sz val="9"/>
            <rFont val="宋体"/>
            <charset val="134"/>
          </rPr>
          <t>填
“2021”
“2022”</t>
        </r>
      </text>
    </comment>
    <comment ref="O3" authorId="0">
      <text>
        <r>
          <rPr>
            <sz val="9"/>
            <rFont val="宋体"/>
            <charset val="134"/>
          </rPr>
          <t>金额为自动生成项</t>
        </r>
      </text>
    </comment>
    <comment ref="S3" authorId="0">
      <text>
        <r>
          <rPr>
            <sz val="9"/>
            <rFont val="宋体"/>
            <charset val="134"/>
          </rPr>
          <t>必须是社保卡账号。</t>
        </r>
      </text>
    </comment>
    <comment ref="M4"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<sst xmlns="http://schemas.openxmlformats.org/spreadsheetml/2006/main" count="755" uniqueCount="318">
  <si>
    <t xml:space="preserve">                           牙叉镇就业帮扶对象外出务工奖补和一次性交通补贴发放花名册</t>
  </si>
  <si>
    <t>摘要：外出务工奖补                乡（镇）：牙叉镇8-5批</t>
  </si>
  <si>
    <t>序号</t>
  </si>
  <si>
    <t>户类型</t>
  </si>
  <si>
    <t>申请人</t>
  </si>
  <si>
    <t>身份证号</t>
  </si>
  <si>
    <t>性别</t>
  </si>
  <si>
    <t>电话</t>
  </si>
  <si>
    <t>务工类型</t>
  </si>
  <si>
    <t>单位名称/就业描述</t>
  </si>
  <si>
    <t>具体务工地</t>
  </si>
  <si>
    <t>是否跨省</t>
  </si>
  <si>
    <t>交通年度</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</si>
  <si>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</si>
  <si>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</si>
  <si>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</si>
  <si>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</si>
  <si>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</si>
  <si>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</si>
  <si>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</si>
  <si>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</si>
  <si>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</si>
  <si>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</si>
  <si>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</si>
  <si>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</si>
  <si>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</si>
  <si>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</si>
  <si>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</si>
  <si>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交通补助</t>
  </si>
  <si>
    <t>合计</t>
  </si>
  <si>
    <t>相对稳定脱贫户</t>
  </si>
  <si>
    <t>王小麦</t>
  </si>
  <si>
    <t>460030********0329</t>
  </si>
  <si>
    <t>2女</t>
  </si>
  <si>
    <t>183****6601</t>
  </si>
  <si>
    <t>工厂工人</t>
  </si>
  <si>
    <t>广东省广州市</t>
  </si>
  <si>
    <t>是</t>
  </si>
  <si>
    <t>621458*********2449</t>
  </si>
  <si>
    <t>牙叉镇</t>
  </si>
  <si>
    <t>方香村委会</t>
  </si>
  <si>
    <t>牙叉镇人民政府</t>
  </si>
  <si>
    <t>郑菲菲</t>
  </si>
  <si>
    <t>177****1140</t>
  </si>
  <si>
    <t>王小瑞</t>
  </si>
  <si>
    <t>460030********0330</t>
  </si>
  <si>
    <t>1男</t>
  </si>
  <si>
    <t>131****3157</t>
  </si>
  <si>
    <t>621458*********1051</t>
  </si>
  <si>
    <t>王国庆</t>
  </si>
  <si>
    <t>460030********0957</t>
  </si>
  <si>
    <t>151****0374</t>
  </si>
  <si>
    <t>木材工人</t>
  </si>
  <si>
    <t>白沙县牙叉镇</t>
  </si>
  <si>
    <t>县内</t>
  </si>
  <si>
    <t>621458*********4567</t>
  </si>
  <si>
    <t>王丽</t>
  </si>
  <si>
    <t>460030********0623</t>
  </si>
  <si>
    <t>186****9859</t>
  </si>
  <si>
    <t>按摩师</t>
  </si>
  <si>
    <t>621458*********0399</t>
  </si>
  <si>
    <t>县委组织部</t>
  </si>
  <si>
    <t>李业玉</t>
  </si>
  <si>
    <t>139****3277</t>
  </si>
  <si>
    <t>王磊</t>
  </si>
  <si>
    <t>460030********0319</t>
  </si>
  <si>
    <t>188****6070</t>
  </si>
  <si>
    <t>装配工</t>
  </si>
  <si>
    <t>广东省东莞市</t>
  </si>
  <si>
    <t>621458*********0604</t>
  </si>
  <si>
    <t>王潇</t>
  </si>
  <si>
    <t>460030********0311</t>
  </si>
  <si>
    <t>187****9009</t>
  </si>
  <si>
    <t>广州市聚点电子科技有限公司</t>
  </si>
  <si>
    <t>621458*********5857</t>
  </si>
  <si>
    <t>符海坚</t>
  </si>
  <si>
    <t>460030********0633</t>
  </si>
  <si>
    <t>139****3417</t>
  </si>
  <si>
    <t>司机</t>
  </si>
  <si>
    <t>海南省海口市</t>
  </si>
  <si>
    <t>否</t>
  </si>
  <si>
    <t>621458*********3793</t>
  </si>
  <si>
    <t>林于翔</t>
  </si>
  <si>
    <t>181****4355</t>
  </si>
  <si>
    <t>王凯梅</t>
  </si>
  <si>
    <t>460030********7226</t>
  </si>
  <si>
    <t>187****9537</t>
  </si>
  <si>
    <t>海南康通力制药有限公司</t>
  </si>
  <si>
    <t>621458*********2511</t>
  </si>
  <si>
    <t>符明德</t>
  </si>
  <si>
    <t>460030********0612</t>
  </si>
  <si>
    <t>139****0485</t>
  </si>
  <si>
    <t>建筑工</t>
  </si>
  <si>
    <t>621458*********9452</t>
  </si>
  <si>
    <t>符永基</t>
  </si>
  <si>
    <t>460030********7214</t>
  </si>
  <si>
    <t>151****5377</t>
  </si>
  <si>
    <t>酒吧保洁</t>
  </si>
  <si>
    <t>621458*********5099</t>
  </si>
  <si>
    <t>营盘村委会</t>
  </si>
  <si>
    <t>县综合行政执法局</t>
  </si>
  <si>
    <t>李新兵</t>
  </si>
  <si>
    <t>131****3599</t>
  </si>
  <si>
    <t>稳定脱贫户</t>
  </si>
  <si>
    <t>符明海</t>
  </si>
  <si>
    <t>139****0535</t>
  </si>
  <si>
    <t>宾馆保安</t>
  </si>
  <si>
    <t>621458*********0838</t>
  </si>
  <si>
    <t>牙港村委会</t>
  </si>
  <si>
    <t>符君勇</t>
  </si>
  <si>
    <t>189****9886</t>
  </si>
  <si>
    <t>王琼春</t>
  </si>
  <si>
    <t>469025********1226</t>
  </si>
  <si>
    <t>181****0560</t>
  </si>
  <si>
    <t>橡胶管理</t>
  </si>
  <si>
    <t>白沙县打安镇</t>
  </si>
  <si>
    <t>621458*********5255</t>
  </si>
  <si>
    <t>杨清龙</t>
  </si>
  <si>
    <t>460030********7218</t>
  </si>
  <si>
    <t>136****7227</t>
  </si>
  <si>
    <t>涂料工</t>
  </si>
  <si>
    <t>白沙县青松乡</t>
  </si>
  <si>
    <t>621458*********5823</t>
  </si>
  <si>
    <t>孙冠波</t>
  </si>
  <si>
    <t>139****8996</t>
  </si>
  <si>
    <t>符日新</t>
  </si>
  <si>
    <t>460030********7237</t>
  </si>
  <si>
    <t>182****8588</t>
  </si>
  <si>
    <t>621458*********7427</t>
  </si>
  <si>
    <t>突发严重困难户</t>
  </si>
  <si>
    <t>符佳怡</t>
  </si>
  <si>
    <t>469025********0325</t>
  </si>
  <si>
    <t>187****9855</t>
  </si>
  <si>
    <t>服务员</t>
  </si>
  <si>
    <t>海南省昌江县</t>
  </si>
  <si>
    <t>621458*********4887</t>
  </si>
  <si>
    <t>赖伟雄</t>
  </si>
  <si>
    <t>139****9090</t>
  </si>
  <si>
    <t>符秋香</t>
  </si>
  <si>
    <t>460030********0322</t>
  </si>
  <si>
    <t>155****0108</t>
  </si>
  <si>
    <t>装修工</t>
  </si>
  <si>
    <t>海南省定安县</t>
  </si>
  <si>
    <t>202103-12</t>
  </si>
  <si>
    <t>621458*********9336</t>
  </si>
  <si>
    <t>符山荣</t>
  </si>
  <si>
    <t>469025********0314</t>
  </si>
  <si>
    <t>187****9541</t>
  </si>
  <si>
    <t>海南欧帝测绘科技有限公司</t>
  </si>
  <si>
    <t>海南省东方市</t>
  </si>
  <si>
    <t>621458*********3004</t>
  </si>
  <si>
    <t>王东</t>
  </si>
  <si>
    <t>133****6399</t>
  </si>
  <si>
    <t>符芝芝</t>
  </si>
  <si>
    <t>469025********0324</t>
  </si>
  <si>
    <t>132****9400</t>
  </si>
  <si>
    <t>商品零售</t>
  </si>
  <si>
    <t>621458*********4874</t>
  </si>
  <si>
    <t>王亚站</t>
  </si>
  <si>
    <t>460030********0312</t>
  </si>
  <si>
    <t>176****3748</t>
  </si>
  <si>
    <t>621458*********5764</t>
  </si>
  <si>
    <t>九架村委会</t>
  </si>
  <si>
    <t>县融媒体中心</t>
  </si>
  <si>
    <t>林燕妮</t>
  </si>
  <si>
    <t xml:space="preserve">188****8300 </t>
  </si>
  <si>
    <t>王蒋三</t>
  </si>
  <si>
    <t>460030********0336</t>
  </si>
  <si>
    <t>176****6243</t>
  </si>
  <si>
    <t>包装工</t>
  </si>
  <si>
    <t>621458*********3778</t>
  </si>
  <si>
    <t>符菊兰</t>
  </si>
  <si>
    <t>460030********7246</t>
  </si>
  <si>
    <t>188****1072</t>
  </si>
  <si>
    <t>621458*********3101</t>
  </si>
  <si>
    <t>方平村委会</t>
  </si>
  <si>
    <t>符丽佳</t>
  </si>
  <si>
    <t>151****8603</t>
  </si>
  <si>
    <t>王国真</t>
  </si>
  <si>
    <t>460030********031X</t>
  </si>
  <si>
    <t>132****7289</t>
  </si>
  <si>
    <t>621458*********4834</t>
  </si>
  <si>
    <t>南仲村委会</t>
  </si>
  <si>
    <t>徐辉</t>
  </si>
  <si>
    <t>188****5815</t>
  </si>
  <si>
    <t>王丽云</t>
  </si>
  <si>
    <t>460030********0341</t>
  </si>
  <si>
    <t>187****0922</t>
  </si>
  <si>
    <t>制造</t>
  </si>
  <si>
    <t>621458*********3291</t>
  </si>
  <si>
    <t>符瑞香</t>
  </si>
  <si>
    <t>460030********152X</t>
  </si>
  <si>
    <t>189****5419</t>
  </si>
  <si>
    <t>新高峰蘑菇基地工作</t>
  </si>
  <si>
    <t>621458*********1677</t>
  </si>
  <si>
    <t>新高峰村委会</t>
  </si>
  <si>
    <t>县发改委</t>
  </si>
  <si>
    <t>郑步傲</t>
  </si>
  <si>
    <t>186****8623</t>
  </si>
  <si>
    <t>王妍霜</t>
  </si>
  <si>
    <t>460030********0320</t>
  </si>
  <si>
    <t>女</t>
  </si>
  <si>
    <t>188****4017</t>
  </si>
  <si>
    <t>海南澳美制药有限公司（医药技术师）</t>
  </si>
  <si>
    <t>海口</t>
  </si>
  <si>
    <t>621458*********5757</t>
  </si>
  <si>
    <t>陈苹</t>
  </si>
  <si>
    <t>187****0537</t>
  </si>
  <si>
    <t>王春妹</t>
  </si>
  <si>
    <t>460003********1421</t>
  </si>
  <si>
    <t>136****4216</t>
  </si>
  <si>
    <t>621458*********6556</t>
  </si>
  <si>
    <t>符必萍</t>
  </si>
  <si>
    <t>138****7679</t>
  </si>
  <si>
    <t>王翠香</t>
  </si>
  <si>
    <t>181****5786</t>
  </si>
  <si>
    <t>621458*********1171</t>
  </si>
  <si>
    <t>黎可燕</t>
  </si>
  <si>
    <t>460030********4823</t>
  </si>
  <si>
    <t>183****8548</t>
  </si>
  <si>
    <t>销售员</t>
  </si>
  <si>
    <t>621458*********3988</t>
  </si>
  <si>
    <t>严美玲</t>
  </si>
  <si>
    <t>181****7029</t>
  </si>
  <si>
    <t>符金香</t>
  </si>
  <si>
    <t>460030********1524</t>
  </si>
  <si>
    <t>180****0565</t>
  </si>
  <si>
    <t>海南天然茶叶有限公司</t>
  </si>
  <si>
    <t>621458*********8806</t>
  </si>
  <si>
    <t>林思颖</t>
  </si>
  <si>
    <t>188****2055</t>
  </si>
  <si>
    <t>符妹芳</t>
  </si>
  <si>
    <t>460030********0321</t>
  </si>
  <si>
    <t>187****3744</t>
  </si>
  <si>
    <t>琼中鑫鹏农林开发有限公司</t>
  </si>
  <si>
    <t>海南省琼中县</t>
  </si>
  <si>
    <t>621458*********0678</t>
  </si>
  <si>
    <t>符纤纤</t>
  </si>
  <si>
    <t>460030********0328</t>
  </si>
  <si>
    <t>133****0618</t>
  </si>
  <si>
    <t>海南合瑞制药股份有限公司</t>
  </si>
  <si>
    <t>621458*********5590</t>
  </si>
  <si>
    <t>符明冲</t>
  </si>
  <si>
    <t>460030********0359</t>
  </si>
  <si>
    <t>139****4103</t>
  </si>
  <si>
    <t>621458*********8507</t>
  </si>
  <si>
    <t>符金华</t>
  </si>
  <si>
    <t>460030********0331</t>
  </si>
  <si>
    <t>130****3957</t>
  </si>
  <si>
    <t>海南省三亚市</t>
  </si>
  <si>
    <t>621458*********0717</t>
  </si>
  <si>
    <t>符术</t>
  </si>
  <si>
    <t>460030********0351</t>
  </si>
  <si>
    <t>131****8347</t>
  </si>
  <si>
    <t>海南华融智林科技有限公司</t>
  </si>
  <si>
    <t>621458*********1211</t>
  </si>
  <si>
    <t>符亚农</t>
  </si>
  <si>
    <t>460030********0335</t>
  </si>
  <si>
    <t>186****2316</t>
  </si>
  <si>
    <t>621458*********5106</t>
  </si>
  <si>
    <t>符秀芳</t>
  </si>
  <si>
    <t>187****9116</t>
  </si>
  <si>
    <t>202101-202104</t>
  </si>
  <si>
    <t>202106-202112</t>
  </si>
  <si>
    <t>621458*********9835</t>
  </si>
  <si>
    <t>符亚桥</t>
  </si>
  <si>
    <t>139****4522</t>
  </si>
  <si>
    <t>白沙玉禾田环境工程有限公司</t>
  </si>
  <si>
    <t>621458*********9276</t>
  </si>
  <si>
    <t>符昭昭</t>
  </si>
  <si>
    <t>460030********0325</t>
  </si>
  <si>
    <t>183****0308</t>
  </si>
  <si>
    <t>广州格大通风电器有限公司</t>
  </si>
  <si>
    <t>621458*********6729</t>
  </si>
  <si>
    <t>符卿卿</t>
  </si>
  <si>
    <t>188****4553</t>
  </si>
  <si>
    <t>话务员</t>
  </si>
  <si>
    <t>621458*********2153</t>
  </si>
  <si>
    <t>王秀香</t>
  </si>
  <si>
    <t>182****0441</t>
  </si>
  <si>
    <t>亿剪阁美容美发店</t>
  </si>
  <si>
    <t>621458*********2375</t>
  </si>
  <si>
    <t>符小群</t>
  </si>
  <si>
    <t>187****9633</t>
  </si>
  <si>
    <t>杭州余杭区南苑街道和村休闲浴场</t>
  </si>
  <si>
    <t>浙江省杭州市</t>
  </si>
  <si>
    <t>621458*********6246</t>
  </si>
  <si>
    <t>符丽群</t>
  </si>
  <si>
    <t>460030********0345</t>
  </si>
  <si>
    <t>136****2081</t>
  </si>
  <si>
    <t>海南友山在铭海产品贸易有限公司</t>
  </si>
  <si>
    <t>621458*********8870</t>
  </si>
  <si>
    <t>符梅香</t>
  </si>
  <si>
    <t>460030********0625</t>
  </si>
  <si>
    <t>139****4150</t>
  </si>
  <si>
    <t>采茶工</t>
  </si>
  <si>
    <t>621458*********5502</t>
  </si>
  <si>
    <t>王进形</t>
  </si>
  <si>
    <t>道埠村委会</t>
  </si>
  <si>
    <t>符逍妲</t>
  </si>
  <si>
    <t>189****6764</t>
  </si>
  <si>
    <t>符金春</t>
  </si>
  <si>
    <t>460030********7224</t>
  </si>
  <si>
    <t>188****0119</t>
  </si>
  <si>
    <t>餐饮服务</t>
  </si>
  <si>
    <t>海口市秀英区</t>
  </si>
  <si>
    <t>621458*********1806</t>
  </si>
  <si>
    <t>羊克然</t>
  </si>
  <si>
    <t>188****3398</t>
  </si>
  <si>
    <t>符亚考</t>
  </si>
  <si>
    <t>460030********7215</t>
  </si>
  <si>
    <t>151****3136</t>
  </si>
  <si>
    <t>建筑零工</t>
  </si>
  <si>
    <t>白沙县内</t>
  </si>
  <si>
    <t>621458*********2052</t>
  </si>
  <si>
    <t>韦美娇</t>
  </si>
  <si>
    <t>136****6832</t>
  </si>
  <si>
    <t xml:space="preserve">           填报人：张莹莹                           制表人：甘晓静                     制表日期：2022.6.15</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</si>
</sst>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2"/>
      <name val="宋体"/>
      <charset val="134"/>
    </font>
    <font>
      <sz val="11"/>
      <name val="宋体"/>
      <charset val="134"/>
      <scheme val="minor"/>
    </font>
    <font>
      <sz val="26"/>
      <name val="宋体"/>
      <charset val="134"/>
      <scheme val="minor"/>
    </font>
    <font>
      <sz val="26"/>
      <name val="宋体"/>
      <charset val="134"/>
    </font>
    <font>
      <sz val="14"/>
      <name val="宋体"/>
      <charset val="134"/>
      <scheme val="minor"/>
    </font>
    <font>
      <sz val="14"/>
      <name val="宋体"/>
      <charset val="134"/>
    </font>
    <font>
      <sz val="12"/>
      <name val="宋体"/>
      <charset val="134"/>
      <scheme val="minor"/>
    </font>
    <font>
      <sz val="10"/>
      <name val="宋体"/>
      <charset val="0"/>
    </font>
    <font>
      <sz val="10"/>
      <name val="宋体"/>
      <charset val="134"/>
      <scheme val="minor"/>
    </font>
    <font>
      <sz val="18"/>
      <name val="宋体"/>
      <charset val="134"/>
      <scheme val="minor"/>
    </font>
    <font>
      <sz val="9"/>
      <name val="宋体"/>
      <charset val="134"/>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FFFCC"/>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14" applyNumberFormat="0" applyFont="0" applyAlignment="0" applyProtection="0">
      <alignment vertical="center"/>
    </xf>
    <xf numFmtId="0" fontId="15" fillId="17"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18" fillId="0" borderId="16" applyNumberFormat="0" applyFill="0" applyAlignment="0" applyProtection="0">
      <alignment vertical="center"/>
    </xf>
    <xf numFmtId="0" fontId="15" fillId="19" borderId="0" applyNumberFormat="0" applyBorder="0" applyAlignment="0" applyProtection="0">
      <alignment vertical="center"/>
    </xf>
    <xf numFmtId="0" fontId="17" fillId="0" borderId="15" applyNumberFormat="0" applyFill="0" applyAlignment="0" applyProtection="0">
      <alignment vertical="center"/>
    </xf>
    <xf numFmtId="0" fontId="15" fillId="21" borderId="0" applyNumberFormat="0" applyBorder="0" applyAlignment="0" applyProtection="0">
      <alignment vertical="center"/>
    </xf>
    <xf numFmtId="0" fontId="12" fillId="2" borderId="12" applyNumberFormat="0" applyAlignment="0" applyProtection="0">
      <alignment vertical="center"/>
    </xf>
    <xf numFmtId="0" fontId="28" fillId="2" borderId="13" applyNumberFormat="0" applyAlignment="0" applyProtection="0">
      <alignment vertical="center"/>
    </xf>
    <xf numFmtId="0" fontId="30" fillId="24" borderId="19" applyNumberFormat="0" applyAlignment="0" applyProtection="0">
      <alignment vertical="center"/>
    </xf>
    <xf numFmtId="0" fontId="14" fillId="7" borderId="0" applyNumberFormat="0" applyBorder="0" applyAlignment="0" applyProtection="0">
      <alignment vertical="center"/>
    </xf>
    <xf numFmtId="0" fontId="15" fillId="12" borderId="0" applyNumberFormat="0" applyBorder="0" applyAlignment="0" applyProtection="0">
      <alignment vertical="center"/>
    </xf>
    <xf numFmtId="0" fontId="20" fillId="0" borderId="17" applyNumberFormat="0" applyFill="0" applyAlignment="0" applyProtection="0">
      <alignment vertical="center"/>
    </xf>
    <xf numFmtId="0" fontId="22" fillId="0" borderId="18" applyNumberFormat="0" applyFill="0" applyAlignment="0" applyProtection="0">
      <alignment vertical="center"/>
    </xf>
    <xf numFmtId="0" fontId="29" fillId="23" borderId="0" applyNumberFormat="0" applyBorder="0" applyAlignment="0" applyProtection="0">
      <alignment vertical="center"/>
    </xf>
    <xf numFmtId="0" fontId="27" fillId="22" borderId="0" applyNumberFormat="0" applyBorder="0" applyAlignment="0" applyProtection="0">
      <alignment vertical="center"/>
    </xf>
    <xf numFmtId="0" fontId="14" fillId="26" borderId="0" applyNumberFormat="0" applyBorder="0" applyAlignment="0" applyProtection="0">
      <alignment vertical="center"/>
    </xf>
    <xf numFmtId="0" fontId="15" fillId="9" borderId="0" applyNumberFormat="0" applyBorder="0" applyAlignment="0" applyProtection="0">
      <alignment vertical="center"/>
    </xf>
    <xf numFmtId="0" fontId="14" fillId="4" borderId="0" applyNumberFormat="0" applyBorder="0" applyAlignment="0" applyProtection="0">
      <alignment vertical="center"/>
    </xf>
    <xf numFmtId="0" fontId="14" fillId="27" borderId="0" applyNumberFormat="0" applyBorder="0" applyAlignment="0" applyProtection="0">
      <alignment vertical="center"/>
    </xf>
    <xf numFmtId="0" fontId="14" fillId="14" borderId="0" applyNumberFormat="0" applyBorder="0" applyAlignment="0" applyProtection="0">
      <alignment vertical="center"/>
    </xf>
    <xf numFmtId="0" fontId="14" fillId="6"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4" fillId="29" borderId="0" applyNumberFormat="0" applyBorder="0" applyAlignment="0" applyProtection="0">
      <alignment vertical="center"/>
    </xf>
    <xf numFmtId="0" fontId="14" fillId="5" borderId="0" applyNumberFormat="0" applyBorder="0" applyAlignment="0" applyProtection="0">
      <alignment vertical="center"/>
    </xf>
    <xf numFmtId="0" fontId="15" fillId="16" borderId="0" applyNumberFormat="0" applyBorder="0" applyAlignment="0" applyProtection="0">
      <alignment vertical="center"/>
    </xf>
    <xf numFmtId="0" fontId="14" fillId="25" borderId="0" applyNumberFormat="0" applyBorder="0" applyAlignment="0" applyProtection="0">
      <alignment vertical="center"/>
    </xf>
    <xf numFmtId="0" fontId="15" fillId="30" borderId="0" applyNumberFormat="0" applyBorder="0" applyAlignment="0" applyProtection="0">
      <alignment vertical="center"/>
    </xf>
    <xf numFmtId="0" fontId="15" fillId="20" borderId="0" applyNumberFormat="0" applyBorder="0" applyAlignment="0" applyProtection="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cellStyleXfs>
  <cellXfs count="68">
    <xf numFmtId="0" fontId="0" fillId="0" borderId="0" xfId="0">
      <alignment vertical="center"/>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49"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5" fillId="0" borderId="0"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0" borderId="2" xfId="0" applyFont="1" applyFill="1" applyBorder="1" applyAlignment="1" applyProtection="1">
      <alignment horizontal="center" vertical="center" wrapText="1"/>
    </xf>
    <xf numFmtId="0" fontId="7" fillId="0" borderId="2"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6"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left" vertical="center"/>
    </xf>
    <xf numFmtId="49" fontId="3"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8" fillId="0" borderId="1" xfId="0" applyFont="1" applyFill="1" applyBorder="1" applyAlignment="1">
      <alignment horizont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2" xfId="0" applyFont="1" applyFill="1" applyBorder="1" applyAlignment="1">
      <alignment horizont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8" xfId="0" applyFont="1" applyFill="1" applyBorder="1" applyAlignment="1">
      <alignment horizontal="left" vertical="center"/>
    </xf>
    <xf numFmtId="49" fontId="10" fillId="0" borderId="0"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31"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2"/>
  <sheetViews>
    <sheetView tabSelected="1" workbookViewId="0">
      <selection activeCell="H3" sqref="H3:H4"/>
    </sheetView>
  </sheetViews>
  <sheetFormatPr defaultColWidth="9" defaultRowHeight="14.4"/>
  <cols>
    <col min="1" max="1" width="5.37962962962963" style="3" customWidth="1"/>
    <col min="2" max="2" width="9.5" style="3" customWidth="1"/>
    <col min="3" max="3" width="7.62962962962963" style="3" customWidth="1"/>
    <col min="4" max="4" width="15.75" style="5" customWidth="1"/>
    <col min="5" max="5" width="6.12962962962963" style="3" customWidth="1"/>
    <col min="6" max="6" width="14.6388888888889" style="5" customWidth="1"/>
    <col min="7" max="7" width="8.25" style="3" customWidth="1"/>
    <col min="8" max="8" width="17.3796296296296" style="3" customWidth="1"/>
    <col min="9" max="9" width="11.6296296296296" style="3" customWidth="1"/>
    <col min="10" max="12" width="5.37962962962963" style="3" customWidth="1"/>
    <col min="13" max="14" width="9" style="3"/>
    <col min="15" max="17" width="7" style="3" customWidth="1"/>
    <col min="18" max="18" width="9" style="3"/>
    <col min="19" max="19" width="21.1759259259259" style="3" customWidth="1"/>
    <col min="20" max="20" width="10.8796296296296" style="3" customWidth="1"/>
    <col min="21" max="21" width="10.8796296296296" style="6" customWidth="1"/>
    <col min="22" max="22" width="10.3796296296296" style="3" customWidth="1"/>
    <col min="23" max="23" width="11.75" style="3" customWidth="1"/>
    <col min="24" max="24" width="10.6296296296296" style="3" customWidth="1"/>
    <col min="25" max="25" width="13.75" style="6" customWidth="1"/>
    <col min="26" max="26" width="6.25" style="3" customWidth="1"/>
    <col min="27" max="16383" width="9" style="3"/>
    <col min="16384" max="16384" width="9" style="7"/>
  </cols>
  <sheetData>
    <row r="1" s="1" customFormat="1" ht="36" customHeight="1" spans="1:25">
      <c r="A1" s="8" t="s">
        <v>0</v>
      </c>
      <c r="B1" s="9"/>
      <c r="C1" s="8"/>
      <c r="D1" s="10"/>
      <c r="E1" s="8"/>
      <c r="F1" s="10"/>
      <c r="G1" s="8"/>
      <c r="H1" s="8"/>
      <c r="I1" s="8"/>
      <c r="J1" s="8"/>
      <c r="K1" s="8"/>
      <c r="L1" s="8"/>
      <c r="M1" s="8"/>
      <c r="N1" s="8"/>
      <c r="O1" s="8"/>
      <c r="P1" s="8"/>
      <c r="Q1" s="46"/>
      <c r="R1" s="8"/>
      <c r="S1" s="46"/>
      <c r="T1" s="46"/>
      <c r="U1" s="8"/>
      <c r="V1" s="8"/>
      <c r="W1" s="8"/>
      <c r="X1" s="8"/>
      <c r="Y1" s="63"/>
    </row>
    <row r="2" s="1" customFormat="1" ht="17.4" spans="1:25">
      <c r="A2" s="11" t="s">
        <v>1</v>
      </c>
      <c r="B2" s="12"/>
      <c r="C2" s="11"/>
      <c r="D2" s="13"/>
      <c r="E2" s="11"/>
      <c r="F2" s="13"/>
      <c r="G2" s="11"/>
      <c r="H2" s="11"/>
      <c r="I2" s="34"/>
      <c r="J2" s="34"/>
      <c r="K2" s="34"/>
      <c r="L2" s="34"/>
      <c r="M2" s="35"/>
      <c r="N2" s="35"/>
      <c r="O2" s="35"/>
      <c r="P2" s="35"/>
      <c r="Q2" s="47"/>
      <c r="R2" s="48"/>
      <c r="S2" s="49"/>
      <c r="T2" s="49"/>
      <c r="U2" s="48"/>
      <c r="V2" s="48"/>
      <c r="W2" s="48"/>
      <c r="X2" s="48"/>
      <c r="Y2" s="48"/>
    </row>
    <row r="3" s="2" customFormat="1" ht="21" customHeight="1" spans="1:26">
      <c r="A3" s="14" t="s">
        <v>2</v>
      </c>
      <c r="B3" s="15" t="s">
        <v>3</v>
      </c>
      <c r="C3" s="14" t="s">
        <v>4</v>
      </c>
      <c r="D3" s="16" t="s">
        <v>5</v>
      </c>
      <c r="E3" s="14" t="s">
        <v>6</v>
      </c>
      <c r="F3" s="16" t="s">
        <v>7</v>
      </c>
      <c r="G3" s="14" t="s">
        <v>8</v>
      </c>
      <c r="H3" s="17" t="s">
        <v>9</v>
      </c>
      <c r="I3" s="14" t="s">
        <v>10</v>
      </c>
      <c r="J3" s="14" t="s">
        <v>11</v>
      </c>
      <c r="K3" s="14" t="s">
        <v>12</v>
      </c>
      <c r="L3" s="36" t="s">
        <v>13</v>
      </c>
      <c r="M3" s="14" t="s">
        <v>14</v>
      </c>
      <c r="N3" s="37"/>
      <c r="O3" s="38" t="s">
        <v>15</v>
      </c>
      <c r="P3" s="38"/>
      <c r="Q3" s="38"/>
      <c r="R3" s="38"/>
      <c r="S3" s="14" t="s">
        <v>16</v>
      </c>
      <c r="T3" s="20" t="s">
        <v>17</v>
      </c>
      <c r="U3" s="50" t="s">
        <v>18</v>
      </c>
      <c r="V3" s="50" t="s">
        <v>19</v>
      </c>
      <c r="W3" s="14" t="s">
        <v>20</v>
      </c>
      <c r="X3" s="14" t="s">
        <v>21</v>
      </c>
      <c r="Y3" s="17" t="s">
        <v>22</v>
      </c>
      <c r="Z3" s="15" t="s">
        <v>23</v>
      </c>
    </row>
    <row r="4" s="2" customFormat="1" ht="35" customHeight="1" spans="1:26">
      <c r="A4" s="14"/>
      <c r="B4" s="18"/>
      <c r="C4" s="14"/>
      <c r="D4" s="16"/>
      <c r="E4" s="14"/>
      <c r="F4" s="16"/>
      <c r="G4" s="14"/>
      <c r="H4" s="19"/>
      <c r="I4" s="14"/>
      <c r="J4" s="14"/>
      <c r="K4" s="14"/>
      <c r="L4" s="39"/>
      <c r="M4" s="14" t="s">
        <v>24</v>
      </c>
      <c r="N4" s="14" t="s">
        <v>25</v>
      </c>
      <c r="O4" s="38" t="s">
        <v>26</v>
      </c>
      <c r="P4" s="38" t="s">
        <v>27</v>
      </c>
      <c r="Q4" s="38" t="s">
        <v>28</v>
      </c>
      <c r="R4" s="38" t="s">
        <v>29</v>
      </c>
      <c r="S4" s="14"/>
      <c r="T4" s="20"/>
      <c r="U4" s="51"/>
      <c r="V4" s="51"/>
      <c r="W4" s="14"/>
      <c r="X4" s="14"/>
      <c r="Y4" s="19"/>
      <c r="Z4" s="18"/>
    </row>
    <row r="5" s="3" customFormat="1" ht="45" customHeight="1" spans="1:26">
      <c r="A5" s="20">
        <v>1</v>
      </c>
      <c r="B5" s="21" t="s">
        <v>30</v>
      </c>
      <c r="C5" s="20" t="s">
        <v>31</v>
      </c>
      <c r="D5" s="16" t="s">
        <v>32</v>
      </c>
      <c r="E5" s="22" t="s">
        <v>33</v>
      </c>
      <c r="F5" s="23" t="s">
        <v>34</v>
      </c>
      <c r="G5" s="23" t="s">
        <v>27</v>
      </c>
      <c r="H5" s="24" t="s">
        <v>35</v>
      </c>
      <c r="I5" s="20" t="s">
        <v>36</v>
      </c>
      <c r="J5" s="20" t="s">
        <v>37</v>
      </c>
      <c r="K5" s="20">
        <v>2021</v>
      </c>
      <c r="L5" s="20">
        <v>12</v>
      </c>
      <c r="M5" s="16">
        <v>202101</v>
      </c>
      <c r="N5" s="16">
        <v>202112</v>
      </c>
      <c r="O5" s="40"/>
      <c r="P5" s="40">
        <v>2400</v>
      </c>
      <c r="Q5" s="22">
        <f t="shared" ref="Q5:Q20" si="0">IF(J5="是",800,IF(J5="否",200,""))</f>
        <v>800</v>
      </c>
      <c r="R5" s="22">
        <f t="shared" ref="R5:R28" si="1">IF(SUM(O5:Q5)=0,"",SUM(O5:Q5))</f>
        <v>3200</v>
      </c>
      <c r="S5" s="16" t="s">
        <v>38</v>
      </c>
      <c r="T5" s="20" t="s">
        <v>31</v>
      </c>
      <c r="U5" s="20" t="s">
        <v>39</v>
      </c>
      <c r="V5" s="20" t="s">
        <v>40</v>
      </c>
      <c r="W5" s="52" t="s">
        <v>41</v>
      </c>
      <c r="X5" s="53" t="s">
        <v>42</v>
      </c>
      <c r="Y5" s="64" t="s">
        <v>43</v>
      </c>
      <c r="Z5" s="65"/>
    </row>
    <row r="6" s="3" customFormat="1" ht="45" customHeight="1" spans="1:26">
      <c r="A6" s="20">
        <v>2</v>
      </c>
      <c r="B6" s="21" t="s">
        <v>30</v>
      </c>
      <c r="C6" s="20" t="s">
        <v>44</v>
      </c>
      <c r="D6" s="16" t="s">
        <v>45</v>
      </c>
      <c r="E6" s="22" t="s">
        <v>46</v>
      </c>
      <c r="F6" s="23" t="s">
        <v>47</v>
      </c>
      <c r="G6" s="23" t="s">
        <v>27</v>
      </c>
      <c r="H6" s="24" t="s">
        <v>35</v>
      </c>
      <c r="I6" s="20" t="s">
        <v>36</v>
      </c>
      <c r="J6" s="20" t="s">
        <v>37</v>
      </c>
      <c r="K6" s="20">
        <v>2021</v>
      </c>
      <c r="L6" s="20">
        <v>12</v>
      </c>
      <c r="M6" s="16">
        <v>202101</v>
      </c>
      <c r="N6" s="16">
        <v>202112</v>
      </c>
      <c r="O6" s="40"/>
      <c r="P6" s="40">
        <v>2400</v>
      </c>
      <c r="Q6" s="22">
        <f t="shared" si="0"/>
        <v>800</v>
      </c>
      <c r="R6" s="22">
        <f t="shared" si="1"/>
        <v>3200</v>
      </c>
      <c r="S6" s="16" t="s">
        <v>48</v>
      </c>
      <c r="T6" s="20" t="s">
        <v>44</v>
      </c>
      <c r="U6" s="20" t="s">
        <v>39</v>
      </c>
      <c r="V6" s="20" t="s">
        <v>40</v>
      </c>
      <c r="W6" s="52" t="s">
        <v>41</v>
      </c>
      <c r="X6" s="53" t="s">
        <v>42</v>
      </c>
      <c r="Y6" s="64" t="s">
        <v>43</v>
      </c>
      <c r="Z6" s="21"/>
    </row>
    <row r="7" s="3" customFormat="1" ht="45" customHeight="1" spans="1:26">
      <c r="A7" s="20">
        <v>3</v>
      </c>
      <c r="B7" s="21" t="s">
        <v>30</v>
      </c>
      <c r="C7" s="20" t="s">
        <v>49</v>
      </c>
      <c r="D7" s="16" t="s">
        <v>50</v>
      </c>
      <c r="E7" s="22" t="s">
        <v>46</v>
      </c>
      <c r="F7" s="23" t="s">
        <v>51</v>
      </c>
      <c r="G7" s="23" t="s">
        <v>27</v>
      </c>
      <c r="H7" s="24" t="s">
        <v>52</v>
      </c>
      <c r="I7" s="20" t="s">
        <v>53</v>
      </c>
      <c r="J7" s="20" t="s">
        <v>54</v>
      </c>
      <c r="K7" s="20"/>
      <c r="L7" s="20">
        <v>12</v>
      </c>
      <c r="M7" s="16">
        <v>202101</v>
      </c>
      <c r="N7" s="16">
        <v>202112</v>
      </c>
      <c r="O7" s="40"/>
      <c r="P7" s="40">
        <v>2400</v>
      </c>
      <c r="Q7" s="22" t="str">
        <f t="shared" si="0"/>
        <v/>
      </c>
      <c r="R7" s="22">
        <f t="shared" si="1"/>
        <v>2400</v>
      </c>
      <c r="S7" s="16" t="s">
        <v>55</v>
      </c>
      <c r="T7" s="20" t="s">
        <v>49</v>
      </c>
      <c r="U7" s="20" t="s">
        <v>39</v>
      </c>
      <c r="V7" s="20" t="s">
        <v>40</v>
      </c>
      <c r="W7" s="52" t="s">
        <v>41</v>
      </c>
      <c r="X7" s="53" t="s">
        <v>42</v>
      </c>
      <c r="Y7" s="64" t="s">
        <v>43</v>
      </c>
      <c r="Z7" s="21"/>
    </row>
    <row r="8" s="3" customFormat="1" ht="45" customHeight="1" spans="1:26">
      <c r="A8" s="20">
        <v>4</v>
      </c>
      <c r="B8" s="21" t="s">
        <v>30</v>
      </c>
      <c r="C8" s="20" t="s">
        <v>56</v>
      </c>
      <c r="D8" s="16" t="s">
        <v>57</v>
      </c>
      <c r="E8" s="22" t="s">
        <v>33</v>
      </c>
      <c r="F8" s="23" t="s">
        <v>58</v>
      </c>
      <c r="G8" s="23" t="s">
        <v>27</v>
      </c>
      <c r="H8" s="24" t="s">
        <v>59</v>
      </c>
      <c r="I8" s="20" t="s">
        <v>53</v>
      </c>
      <c r="J8" s="20" t="s">
        <v>54</v>
      </c>
      <c r="K8" s="20"/>
      <c r="L8" s="20">
        <v>12</v>
      </c>
      <c r="M8" s="16">
        <v>202101</v>
      </c>
      <c r="N8" s="16">
        <v>202112</v>
      </c>
      <c r="O8" s="40"/>
      <c r="P8" s="40">
        <v>2400</v>
      </c>
      <c r="Q8" s="22" t="str">
        <f t="shared" si="0"/>
        <v/>
      </c>
      <c r="R8" s="22">
        <f t="shared" si="1"/>
        <v>2400</v>
      </c>
      <c r="S8" s="16" t="s">
        <v>60</v>
      </c>
      <c r="T8" s="20" t="s">
        <v>56</v>
      </c>
      <c r="U8" s="20" t="s">
        <v>39</v>
      </c>
      <c r="V8" s="20" t="s">
        <v>40</v>
      </c>
      <c r="W8" s="52" t="s">
        <v>61</v>
      </c>
      <c r="X8" s="53" t="s">
        <v>62</v>
      </c>
      <c r="Y8" s="64" t="s">
        <v>63</v>
      </c>
      <c r="Z8" s="21"/>
    </row>
    <row r="9" s="3" customFormat="1" ht="45" customHeight="1" spans="1:26">
      <c r="A9" s="20">
        <v>5</v>
      </c>
      <c r="B9" s="21" t="s">
        <v>30</v>
      </c>
      <c r="C9" s="20" t="s">
        <v>64</v>
      </c>
      <c r="D9" s="16" t="s">
        <v>65</v>
      </c>
      <c r="E9" s="22" t="s">
        <v>46</v>
      </c>
      <c r="F9" s="23" t="s">
        <v>66</v>
      </c>
      <c r="G9" s="23" t="s">
        <v>27</v>
      </c>
      <c r="H9" s="24" t="s">
        <v>67</v>
      </c>
      <c r="I9" s="20" t="s">
        <v>68</v>
      </c>
      <c r="J9" s="20" t="s">
        <v>37</v>
      </c>
      <c r="K9" s="20">
        <v>2021</v>
      </c>
      <c r="L9" s="20">
        <v>12</v>
      </c>
      <c r="M9" s="16">
        <v>202101</v>
      </c>
      <c r="N9" s="16">
        <v>202112</v>
      </c>
      <c r="O9" s="40"/>
      <c r="P9" s="40">
        <v>2400</v>
      </c>
      <c r="Q9" s="22">
        <f t="shared" si="0"/>
        <v>800</v>
      </c>
      <c r="R9" s="22">
        <f t="shared" si="1"/>
        <v>3200</v>
      </c>
      <c r="S9" s="16" t="s">
        <v>69</v>
      </c>
      <c r="T9" s="20" t="s">
        <v>64</v>
      </c>
      <c r="U9" s="20" t="s">
        <v>39</v>
      </c>
      <c r="V9" s="20" t="s">
        <v>40</v>
      </c>
      <c r="W9" s="52" t="s">
        <v>41</v>
      </c>
      <c r="X9" s="53" t="s">
        <v>42</v>
      </c>
      <c r="Y9" s="64" t="s">
        <v>43</v>
      </c>
      <c r="Z9" s="21"/>
    </row>
    <row r="10" s="3" customFormat="1" ht="45" customHeight="1" spans="1:26">
      <c r="A10" s="20">
        <v>6</v>
      </c>
      <c r="B10" s="21" t="s">
        <v>30</v>
      </c>
      <c r="C10" s="20" t="s">
        <v>70</v>
      </c>
      <c r="D10" s="16" t="s">
        <v>71</v>
      </c>
      <c r="E10" s="22" t="s">
        <v>46</v>
      </c>
      <c r="F10" s="23" t="s">
        <v>72</v>
      </c>
      <c r="G10" s="23" t="s">
        <v>26</v>
      </c>
      <c r="H10" s="24" t="s">
        <v>73</v>
      </c>
      <c r="I10" s="20" t="s">
        <v>36</v>
      </c>
      <c r="J10" s="20" t="s">
        <v>37</v>
      </c>
      <c r="K10" s="20">
        <v>2021</v>
      </c>
      <c r="L10" s="20">
        <v>12</v>
      </c>
      <c r="M10" s="16">
        <v>202101</v>
      </c>
      <c r="N10" s="16">
        <v>202112</v>
      </c>
      <c r="O10" s="40">
        <v>3600</v>
      </c>
      <c r="P10" s="40"/>
      <c r="Q10" s="22">
        <f t="shared" si="0"/>
        <v>800</v>
      </c>
      <c r="R10" s="22">
        <f t="shared" si="1"/>
        <v>4400</v>
      </c>
      <c r="S10" s="16" t="s">
        <v>74</v>
      </c>
      <c r="T10" s="20" t="s">
        <v>70</v>
      </c>
      <c r="U10" s="20" t="s">
        <v>39</v>
      </c>
      <c r="V10" s="20" t="s">
        <v>40</v>
      </c>
      <c r="W10" s="52" t="s">
        <v>41</v>
      </c>
      <c r="X10" s="53" t="s">
        <v>42</v>
      </c>
      <c r="Y10" s="64" t="s">
        <v>43</v>
      </c>
      <c r="Z10" s="21"/>
    </row>
    <row r="11" s="3" customFormat="1" ht="45" customHeight="1" spans="1:26">
      <c r="A11" s="20">
        <v>7</v>
      </c>
      <c r="B11" s="21" t="s">
        <v>30</v>
      </c>
      <c r="C11" s="20" t="s">
        <v>75</v>
      </c>
      <c r="D11" s="16" t="s">
        <v>76</v>
      </c>
      <c r="E11" s="22" t="s">
        <v>46</v>
      </c>
      <c r="F11" s="23" t="s">
        <v>77</v>
      </c>
      <c r="G11" s="23" t="s">
        <v>27</v>
      </c>
      <c r="H11" s="24" t="s">
        <v>78</v>
      </c>
      <c r="I11" s="20" t="s">
        <v>79</v>
      </c>
      <c r="J11" s="20" t="s">
        <v>80</v>
      </c>
      <c r="K11" s="20">
        <v>2021</v>
      </c>
      <c r="L11" s="20">
        <v>10</v>
      </c>
      <c r="M11" s="16">
        <v>202103</v>
      </c>
      <c r="N11" s="16">
        <v>202112</v>
      </c>
      <c r="O11" s="40"/>
      <c r="P11" s="40">
        <v>2000</v>
      </c>
      <c r="Q11" s="22">
        <f t="shared" si="0"/>
        <v>200</v>
      </c>
      <c r="R11" s="22">
        <f t="shared" si="1"/>
        <v>2200</v>
      </c>
      <c r="S11" s="16" t="s">
        <v>81</v>
      </c>
      <c r="T11" s="20" t="s">
        <v>75</v>
      </c>
      <c r="U11" s="20" t="s">
        <v>39</v>
      </c>
      <c r="V11" s="20" t="s">
        <v>40</v>
      </c>
      <c r="W11" s="52" t="s">
        <v>61</v>
      </c>
      <c r="X11" s="53" t="s">
        <v>82</v>
      </c>
      <c r="Y11" s="64" t="s">
        <v>83</v>
      </c>
      <c r="Z11" s="21"/>
    </row>
    <row r="12" s="3" customFormat="1" ht="45" customHeight="1" spans="1:26">
      <c r="A12" s="20">
        <v>8</v>
      </c>
      <c r="B12" s="21" t="s">
        <v>30</v>
      </c>
      <c r="C12" s="20" t="s">
        <v>84</v>
      </c>
      <c r="D12" s="16" t="s">
        <v>85</v>
      </c>
      <c r="E12" s="22" t="s">
        <v>33</v>
      </c>
      <c r="F12" s="23" t="s">
        <v>86</v>
      </c>
      <c r="G12" s="23" t="s">
        <v>26</v>
      </c>
      <c r="H12" s="24" t="s">
        <v>87</v>
      </c>
      <c r="I12" s="20" t="s">
        <v>79</v>
      </c>
      <c r="J12" s="20" t="s">
        <v>80</v>
      </c>
      <c r="K12" s="20">
        <v>2021</v>
      </c>
      <c r="L12" s="20">
        <v>12</v>
      </c>
      <c r="M12" s="16">
        <v>202101</v>
      </c>
      <c r="N12" s="16">
        <v>202112</v>
      </c>
      <c r="O12" s="40">
        <v>3600</v>
      </c>
      <c r="P12" s="40"/>
      <c r="Q12" s="22">
        <f t="shared" si="0"/>
        <v>200</v>
      </c>
      <c r="R12" s="22">
        <f t="shared" si="1"/>
        <v>3800</v>
      </c>
      <c r="S12" s="16" t="s">
        <v>88</v>
      </c>
      <c r="T12" s="20" t="s">
        <v>84</v>
      </c>
      <c r="U12" s="20" t="s">
        <v>39</v>
      </c>
      <c r="V12" s="20" t="s">
        <v>40</v>
      </c>
      <c r="W12" s="52" t="s">
        <v>41</v>
      </c>
      <c r="X12" s="53" t="s">
        <v>42</v>
      </c>
      <c r="Y12" s="64" t="s">
        <v>43</v>
      </c>
      <c r="Z12" s="21"/>
    </row>
    <row r="13" s="3" customFormat="1" ht="45" customHeight="1" spans="1:26">
      <c r="A13" s="20">
        <v>9</v>
      </c>
      <c r="B13" s="21" t="s">
        <v>30</v>
      </c>
      <c r="C13" s="20" t="s">
        <v>89</v>
      </c>
      <c r="D13" s="16" t="s">
        <v>90</v>
      </c>
      <c r="E13" s="22" t="s">
        <v>46</v>
      </c>
      <c r="F13" s="23" t="s">
        <v>91</v>
      </c>
      <c r="G13" s="23" t="s">
        <v>27</v>
      </c>
      <c r="H13" s="24" t="s">
        <v>92</v>
      </c>
      <c r="I13" s="20" t="s">
        <v>53</v>
      </c>
      <c r="J13" s="20" t="s">
        <v>54</v>
      </c>
      <c r="K13" s="20"/>
      <c r="L13" s="20">
        <v>12</v>
      </c>
      <c r="M13" s="16">
        <v>202101</v>
      </c>
      <c r="N13" s="16">
        <v>202112</v>
      </c>
      <c r="O13" s="40"/>
      <c r="P13" s="40">
        <v>2400</v>
      </c>
      <c r="Q13" s="22" t="str">
        <f t="shared" si="0"/>
        <v/>
      </c>
      <c r="R13" s="22">
        <f t="shared" si="1"/>
        <v>2400</v>
      </c>
      <c r="S13" s="16" t="s">
        <v>93</v>
      </c>
      <c r="T13" s="20" t="s">
        <v>89</v>
      </c>
      <c r="U13" s="20" t="s">
        <v>39</v>
      </c>
      <c r="V13" s="20" t="s">
        <v>40</v>
      </c>
      <c r="W13" s="52" t="s">
        <v>61</v>
      </c>
      <c r="X13" s="53" t="s">
        <v>82</v>
      </c>
      <c r="Y13" s="64" t="s">
        <v>83</v>
      </c>
      <c r="Z13" s="21"/>
    </row>
    <row r="14" s="3" customFormat="1" ht="45" customHeight="1" spans="1:26">
      <c r="A14" s="20">
        <v>10</v>
      </c>
      <c r="B14" s="21" t="s">
        <v>30</v>
      </c>
      <c r="C14" s="20" t="s">
        <v>94</v>
      </c>
      <c r="D14" s="16" t="s">
        <v>95</v>
      </c>
      <c r="E14" s="22" t="s">
        <v>46</v>
      </c>
      <c r="F14" s="23" t="s">
        <v>96</v>
      </c>
      <c r="G14" s="23" t="s">
        <v>27</v>
      </c>
      <c r="H14" s="24" t="s">
        <v>97</v>
      </c>
      <c r="I14" s="20" t="s">
        <v>53</v>
      </c>
      <c r="J14" s="20" t="s">
        <v>54</v>
      </c>
      <c r="K14" s="20"/>
      <c r="L14" s="20">
        <v>12</v>
      </c>
      <c r="M14" s="16">
        <v>202101</v>
      </c>
      <c r="N14" s="16">
        <v>202112</v>
      </c>
      <c r="O14" s="40"/>
      <c r="P14" s="40">
        <v>2400</v>
      </c>
      <c r="Q14" s="22" t="str">
        <f t="shared" si="0"/>
        <v/>
      </c>
      <c r="R14" s="22">
        <f t="shared" si="1"/>
        <v>2400</v>
      </c>
      <c r="S14" s="16" t="s">
        <v>98</v>
      </c>
      <c r="T14" s="20" t="s">
        <v>94</v>
      </c>
      <c r="U14" s="20" t="s">
        <v>39</v>
      </c>
      <c r="V14" s="20" t="s">
        <v>99</v>
      </c>
      <c r="W14" s="25" t="s">
        <v>100</v>
      </c>
      <c r="X14" s="54" t="s">
        <v>101</v>
      </c>
      <c r="Y14" s="64" t="s">
        <v>102</v>
      </c>
      <c r="Z14" s="21"/>
    </row>
    <row r="15" s="3" customFormat="1" ht="45" customHeight="1" spans="1:26">
      <c r="A15" s="20">
        <v>11</v>
      </c>
      <c r="B15" s="21" t="s">
        <v>103</v>
      </c>
      <c r="C15" s="20" t="s">
        <v>104</v>
      </c>
      <c r="D15" s="16" t="s">
        <v>65</v>
      </c>
      <c r="E15" s="22" t="s">
        <v>46</v>
      </c>
      <c r="F15" s="23" t="s">
        <v>105</v>
      </c>
      <c r="G15" s="23" t="s">
        <v>27</v>
      </c>
      <c r="H15" s="24" t="s">
        <v>106</v>
      </c>
      <c r="I15" s="20" t="s">
        <v>53</v>
      </c>
      <c r="J15" s="20" t="s">
        <v>54</v>
      </c>
      <c r="K15" s="20"/>
      <c r="L15" s="20">
        <v>12</v>
      </c>
      <c r="M15" s="16">
        <v>202101</v>
      </c>
      <c r="N15" s="16">
        <v>202112</v>
      </c>
      <c r="O15" s="40"/>
      <c r="P15" s="40">
        <v>2400</v>
      </c>
      <c r="Q15" s="22" t="str">
        <f t="shared" si="0"/>
        <v/>
      </c>
      <c r="R15" s="22">
        <f t="shared" si="1"/>
        <v>2400</v>
      </c>
      <c r="S15" s="16" t="s">
        <v>107</v>
      </c>
      <c r="T15" s="20" t="s">
        <v>104</v>
      </c>
      <c r="U15" s="20" t="s">
        <v>39</v>
      </c>
      <c r="V15" s="20" t="s">
        <v>108</v>
      </c>
      <c r="W15" s="25" t="s">
        <v>41</v>
      </c>
      <c r="X15" s="54" t="s">
        <v>109</v>
      </c>
      <c r="Y15" s="64" t="s">
        <v>110</v>
      </c>
      <c r="Z15" s="21"/>
    </row>
    <row r="16" s="3" customFormat="1" ht="45" customHeight="1" spans="1:26">
      <c r="A16" s="20">
        <v>12</v>
      </c>
      <c r="B16" s="21" t="s">
        <v>30</v>
      </c>
      <c r="C16" s="20" t="s">
        <v>111</v>
      </c>
      <c r="D16" s="16" t="s">
        <v>112</v>
      </c>
      <c r="E16" s="22" t="s">
        <v>33</v>
      </c>
      <c r="F16" s="23" t="s">
        <v>113</v>
      </c>
      <c r="G16" s="23" t="s">
        <v>27</v>
      </c>
      <c r="H16" s="24" t="s">
        <v>114</v>
      </c>
      <c r="I16" s="20" t="s">
        <v>115</v>
      </c>
      <c r="J16" s="20" t="s">
        <v>54</v>
      </c>
      <c r="K16" s="20"/>
      <c r="L16" s="20">
        <v>12</v>
      </c>
      <c r="M16" s="16">
        <v>202101</v>
      </c>
      <c r="N16" s="16">
        <v>202112</v>
      </c>
      <c r="O16" s="40"/>
      <c r="P16" s="40">
        <v>2400</v>
      </c>
      <c r="Q16" s="22" t="str">
        <f t="shared" si="0"/>
        <v/>
      </c>
      <c r="R16" s="22">
        <f t="shared" si="1"/>
        <v>2400</v>
      </c>
      <c r="S16" s="16" t="s">
        <v>116</v>
      </c>
      <c r="T16" s="20" t="s">
        <v>111</v>
      </c>
      <c r="U16" s="20" t="s">
        <v>39</v>
      </c>
      <c r="V16" s="20" t="s">
        <v>108</v>
      </c>
      <c r="W16" s="25" t="s">
        <v>41</v>
      </c>
      <c r="X16" s="54" t="s">
        <v>109</v>
      </c>
      <c r="Y16" s="64" t="s">
        <v>110</v>
      </c>
      <c r="Z16" s="21"/>
    </row>
    <row r="17" s="3" customFormat="1" ht="45" customHeight="1" spans="1:26">
      <c r="A17" s="20">
        <v>13</v>
      </c>
      <c r="B17" s="21" t="s">
        <v>103</v>
      </c>
      <c r="C17" s="20" t="s">
        <v>117</v>
      </c>
      <c r="D17" s="16" t="s">
        <v>118</v>
      </c>
      <c r="E17" s="22" t="s">
        <v>46</v>
      </c>
      <c r="F17" s="23" t="s">
        <v>119</v>
      </c>
      <c r="G17" s="23" t="s">
        <v>27</v>
      </c>
      <c r="H17" s="24" t="s">
        <v>120</v>
      </c>
      <c r="I17" s="20" t="s">
        <v>121</v>
      </c>
      <c r="J17" s="20" t="s">
        <v>54</v>
      </c>
      <c r="K17" s="20"/>
      <c r="L17" s="20">
        <v>12</v>
      </c>
      <c r="M17" s="16">
        <v>202101</v>
      </c>
      <c r="N17" s="16">
        <v>202112</v>
      </c>
      <c r="O17" s="40"/>
      <c r="P17" s="40">
        <v>2400</v>
      </c>
      <c r="Q17" s="22" t="str">
        <f t="shared" si="0"/>
        <v/>
      </c>
      <c r="R17" s="22">
        <f t="shared" si="1"/>
        <v>2400</v>
      </c>
      <c r="S17" s="16" t="s">
        <v>122</v>
      </c>
      <c r="T17" s="20" t="s">
        <v>117</v>
      </c>
      <c r="U17" s="20" t="s">
        <v>39</v>
      </c>
      <c r="V17" s="20" t="s">
        <v>99</v>
      </c>
      <c r="W17" s="25" t="s">
        <v>100</v>
      </c>
      <c r="X17" s="54" t="s">
        <v>123</v>
      </c>
      <c r="Y17" s="64" t="s">
        <v>124</v>
      </c>
      <c r="Z17" s="21"/>
    </row>
    <row r="18" s="3" customFormat="1" ht="45" customHeight="1" spans="1:26">
      <c r="A18" s="20">
        <v>14</v>
      </c>
      <c r="B18" s="21" t="s">
        <v>103</v>
      </c>
      <c r="C18" s="20" t="s">
        <v>125</v>
      </c>
      <c r="D18" s="16" t="s">
        <v>126</v>
      </c>
      <c r="E18" s="22" t="s">
        <v>46</v>
      </c>
      <c r="F18" s="23" t="s">
        <v>127</v>
      </c>
      <c r="G18" s="23" t="s">
        <v>27</v>
      </c>
      <c r="H18" s="24" t="s">
        <v>92</v>
      </c>
      <c r="I18" s="20" t="s">
        <v>53</v>
      </c>
      <c r="J18" s="20" t="s">
        <v>54</v>
      </c>
      <c r="K18" s="20"/>
      <c r="L18" s="20">
        <v>12</v>
      </c>
      <c r="M18" s="16">
        <v>202101</v>
      </c>
      <c r="N18" s="16">
        <v>202112</v>
      </c>
      <c r="O18" s="40"/>
      <c r="P18" s="40">
        <v>2400</v>
      </c>
      <c r="Q18" s="22" t="str">
        <f t="shared" si="0"/>
        <v/>
      </c>
      <c r="R18" s="22">
        <f t="shared" si="1"/>
        <v>2400</v>
      </c>
      <c r="S18" s="16" t="s">
        <v>128</v>
      </c>
      <c r="T18" s="20" t="s">
        <v>125</v>
      </c>
      <c r="U18" s="20" t="s">
        <v>39</v>
      </c>
      <c r="V18" s="20" t="s">
        <v>99</v>
      </c>
      <c r="W18" s="25" t="s">
        <v>100</v>
      </c>
      <c r="X18" s="54" t="s">
        <v>123</v>
      </c>
      <c r="Y18" s="64" t="s">
        <v>124</v>
      </c>
      <c r="Z18" s="21"/>
    </row>
    <row r="19" s="3" customFormat="1" ht="45" customHeight="1" spans="1:26">
      <c r="A19" s="20">
        <v>15</v>
      </c>
      <c r="B19" s="21" t="s">
        <v>129</v>
      </c>
      <c r="C19" s="20" t="s">
        <v>130</v>
      </c>
      <c r="D19" s="16" t="s">
        <v>131</v>
      </c>
      <c r="E19" s="22" t="s">
        <v>33</v>
      </c>
      <c r="F19" s="23" t="s">
        <v>132</v>
      </c>
      <c r="G19" s="23" t="s">
        <v>27</v>
      </c>
      <c r="H19" s="24" t="s">
        <v>133</v>
      </c>
      <c r="I19" s="20" t="s">
        <v>134</v>
      </c>
      <c r="J19" s="20" t="s">
        <v>80</v>
      </c>
      <c r="K19" s="20">
        <v>2021</v>
      </c>
      <c r="L19" s="20">
        <v>5</v>
      </c>
      <c r="M19" s="16">
        <v>202108</v>
      </c>
      <c r="N19" s="16">
        <v>202112</v>
      </c>
      <c r="O19" s="40"/>
      <c r="P19" s="40">
        <v>1000</v>
      </c>
      <c r="Q19" s="22">
        <f t="shared" si="0"/>
        <v>200</v>
      </c>
      <c r="R19" s="22">
        <f t="shared" si="1"/>
        <v>1200</v>
      </c>
      <c r="S19" s="16" t="s">
        <v>135</v>
      </c>
      <c r="T19" s="20" t="s">
        <v>130</v>
      </c>
      <c r="U19" s="20" t="s">
        <v>39</v>
      </c>
      <c r="V19" s="20" t="s">
        <v>108</v>
      </c>
      <c r="W19" s="25" t="s">
        <v>41</v>
      </c>
      <c r="X19" s="54" t="s">
        <v>136</v>
      </c>
      <c r="Y19" s="64" t="s">
        <v>137</v>
      </c>
      <c r="Z19" s="21"/>
    </row>
    <row r="20" s="3" customFormat="1" ht="45" customHeight="1" spans="1:26">
      <c r="A20" s="20">
        <v>16</v>
      </c>
      <c r="B20" s="21" t="s">
        <v>129</v>
      </c>
      <c r="C20" s="20" t="s">
        <v>138</v>
      </c>
      <c r="D20" s="16" t="s">
        <v>139</v>
      </c>
      <c r="E20" s="22" t="s">
        <v>33</v>
      </c>
      <c r="F20" s="23" t="s">
        <v>140</v>
      </c>
      <c r="G20" s="23" t="s">
        <v>27</v>
      </c>
      <c r="H20" s="24" t="s">
        <v>141</v>
      </c>
      <c r="I20" s="20" t="s">
        <v>142</v>
      </c>
      <c r="J20" s="20" t="s">
        <v>80</v>
      </c>
      <c r="K20" s="20">
        <v>2021</v>
      </c>
      <c r="L20" s="20">
        <v>11</v>
      </c>
      <c r="M20" s="16">
        <v>202101</v>
      </c>
      <c r="N20" s="16" t="s">
        <v>143</v>
      </c>
      <c r="O20" s="40"/>
      <c r="P20" s="40">
        <v>2200</v>
      </c>
      <c r="Q20" s="22">
        <f t="shared" si="0"/>
        <v>200</v>
      </c>
      <c r="R20" s="22">
        <f t="shared" si="1"/>
        <v>2400</v>
      </c>
      <c r="S20" s="16" t="s">
        <v>144</v>
      </c>
      <c r="T20" s="20" t="s">
        <v>138</v>
      </c>
      <c r="U20" s="20" t="s">
        <v>39</v>
      </c>
      <c r="V20" s="20" t="s">
        <v>108</v>
      </c>
      <c r="W20" s="25" t="s">
        <v>41</v>
      </c>
      <c r="X20" s="54" t="s">
        <v>136</v>
      </c>
      <c r="Y20" s="64" t="s">
        <v>137</v>
      </c>
      <c r="Z20" s="21"/>
    </row>
    <row r="21" s="3" customFormat="1" ht="45" customHeight="1" spans="1:26">
      <c r="A21" s="20">
        <v>17</v>
      </c>
      <c r="B21" s="21" t="s">
        <v>129</v>
      </c>
      <c r="C21" s="20" t="s">
        <v>145</v>
      </c>
      <c r="D21" s="16" t="s">
        <v>146</v>
      </c>
      <c r="E21" s="22" t="s">
        <v>46</v>
      </c>
      <c r="F21" s="23" t="s">
        <v>147</v>
      </c>
      <c r="G21" s="23" t="s">
        <v>26</v>
      </c>
      <c r="H21" s="24" t="s">
        <v>148</v>
      </c>
      <c r="I21" s="20" t="s">
        <v>149</v>
      </c>
      <c r="J21" s="20" t="s">
        <v>80</v>
      </c>
      <c r="K21" s="20">
        <v>2021</v>
      </c>
      <c r="L21" s="20">
        <v>3</v>
      </c>
      <c r="M21" s="16">
        <v>202110</v>
      </c>
      <c r="N21" s="16">
        <v>202112</v>
      </c>
      <c r="O21" s="40">
        <v>900</v>
      </c>
      <c r="P21" s="40"/>
      <c r="Q21" s="22"/>
      <c r="R21" s="22">
        <f t="shared" si="1"/>
        <v>900</v>
      </c>
      <c r="S21" s="16" t="s">
        <v>150</v>
      </c>
      <c r="T21" s="20" t="s">
        <v>145</v>
      </c>
      <c r="U21" s="55" t="s">
        <v>39</v>
      </c>
      <c r="V21" s="55" t="s">
        <v>99</v>
      </c>
      <c r="W21" s="25" t="s">
        <v>41</v>
      </c>
      <c r="X21" s="54" t="s">
        <v>151</v>
      </c>
      <c r="Y21" s="64" t="s">
        <v>152</v>
      </c>
      <c r="Z21" s="21"/>
    </row>
    <row r="22" s="3" customFormat="1" ht="45" customHeight="1" spans="1:26">
      <c r="A22" s="20">
        <v>18</v>
      </c>
      <c r="B22" s="14" t="s">
        <v>129</v>
      </c>
      <c r="C22" s="20" t="s">
        <v>153</v>
      </c>
      <c r="D22" s="16" t="s">
        <v>154</v>
      </c>
      <c r="E22" s="22" t="s">
        <v>33</v>
      </c>
      <c r="F22" s="23" t="s">
        <v>155</v>
      </c>
      <c r="G22" s="23" t="s">
        <v>27</v>
      </c>
      <c r="H22" s="19" t="s">
        <v>156</v>
      </c>
      <c r="I22" s="14" t="s">
        <v>79</v>
      </c>
      <c r="J22" s="20" t="s">
        <v>80</v>
      </c>
      <c r="K22" s="20">
        <v>2021</v>
      </c>
      <c r="L22" s="20">
        <v>3</v>
      </c>
      <c r="M22" s="16">
        <v>202110</v>
      </c>
      <c r="N22" s="16">
        <v>202112</v>
      </c>
      <c r="O22" s="40"/>
      <c r="P22" s="40">
        <v>600</v>
      </c>
      <c r="Q22" s="22"/>
      <c r="R22" s="22">
        <f t="shared" si="1"/>
        <v>600</v>
      </c>
      <c r="S22" s="16" t="s">
        <v>157</v>
      </c>
      <c r="T22" s="20" t="s">
        <v>153</v>
      </c>
      <c r="U22" s="55" t="s">
        <v>39</v>
      </c>
      <c r="V22" s="55" t="s">
        <v>99</v>
      </c>
      <c r="W22" s="25" t="s">
        <v>41</v>
      </c>
      <c r="X22" s="54" t="s">
        <v>151</v>
      </c>
      <c r="Y22" s="64" t="s">
        <v>152</v>
      </c>
      <c r="Z22" s="66"/>
    </row>
    <row r="23" s="3" customFormat="1" ht="45" customHeight="1" spans="1:26">
      <c r="A23" s="20">
        <v>19</v>
      </c>
      <c r="B23" s="21" t="s">
        <v>103</v>
      </c>
      <c r="C23" s="20" t="s">
        <v>158</v>
      </c>
      <c r="D23" s="16" t="s">
        <v>159</v>
      </c>
      <c r="E23" s="22" t="s">
        <v>46</v>
      </c>
      <c r="F23" s="23" t="s">
        <v>160</v>
      </c>
      <c r="G23" s="23" t="s">
        <v>27</v>
      </c>
      <c r="H23" s="24" t="s">
        <v>92</v>
      </c>
      <c r="I23" s="14" t="s">
        <v>79</v>
      </c>
      <c r="J23" s="20" t="s">
        <v>80</v>
      </c>
      <c r="K23" s="20">
        <v>2021</v>
      </c>
      <c r="L23" s="20">
        <v>12</v>
      </c>
      <c r="M23" s="16">
        <v>202101</v>
      </c>
      <c r="N23" s="16">
        <v>202112</v>
      </c>
      <c r="O23" s="40"/>
      <c r="P23" s="40">
        <v>2400</v>
      </c>
      <c r="Q23" s="22">
        <f t="shared" ref="Q23:Q28" si="2">IF(J23="是",800,IF(J23="否",200,""))</f>
        <v>200</v>
      </c>
      <c r="R23" s="22">
        <f t="shared" si="1"/>
        <v>2600</v>
      </c>
      <c r="S23" s="16" t="s">
        <v>161</v>
      </c>
      <c r="T23" s="20" t="s">
        <v>158</v>
      </c>
      <c r="U23" s="55" t="s">
        <v>39</v>
      </c>
      <c r="V23" s="20" t="s">
        <v>162</v>
      </c>
      <c r="W23" s="25" t="s">
        <v>163</v>
      </c>
      <c r="X23" s="54" t="s">
        <v>164</v>
      </c>
      <c r="Y23" s="64" t="s">
        <v>165</v>
      </c>
      <c r="Z23" s="21"/>
    </row>
    <row r="24" s="3" customFormat="1" ht="45" customHeight="1" spans="1:26">
      <c r="A24" s="20">
        <v>20</v>
      </c>
      <c r="B24" s="21" t="s">
        <v>103</v>
      </c>
      <c r="C24" s="20" t="s">
        <v>166</v>
      </c>
      <c r="D24" s="16" t="s">
        <v>167</v>
      </c>
      <c r="E24" s="22" t="s">
        <v>46</v>
      </c>
      <c r="F24" s="23" t="s">
        <v>168</v>
      </c>
      <c r="G24" s="23" t="s">
        <v>27</v>
      </c>
      <c r="H24" s="24" t="s">
        <v>169</v>
      </c>
      <c r="I24" s="14" t="s">
        <v>79</v>
      </c>
      <c r="J24" s="20" t="s">
        <v>80</v>
      </c>
      <c r="K24" s="20">
        <v>2021</v>
      </c>
      <c r="L24" s="20">
        <v>10</v>
      </c>
      <c r="M24" s="16">
        <v>202103</v>
      </c>
      <c r="N24" s="16">
        <v>202112</v>
      </c>
      <c r="O24" s="40"/>
      <c r="P24" s="40">
        <v>2000</v>
      </c>
      <c r="Q24" s="22">
        <f t="shared" si="2"/>
        <v>200</v>
      </c>
      <c r="R24" s="22">
        <f t="shared" si="1"/>
        <v>2200</v>
      </c>
      <c r="S24" s="16" t="s">
        <v>170</v>
      </c>
      <c r="T24" s="20" t="s">
        <v>166</v>
      </c>
      <c r="U24" s="55" t="s">
        <v>39</v>
      </c>
      <c r="V24" s="20" t="s">
        <v>162</v>
      </c>
      <c r="W24" s="25" t="s">
        <v>163</v>
      </c>
      <c r="X24" s="54" t="s">
        <v>164</v>
      </c>
      <c r="Y24" s="64" t="s">
        <v>165</v>
      </c>
      <c r="Z24" s="21"/>
    </row>
    <row r="25" s="3" customFormat="1" ht="45" customHeight="1" spans="1:26">
      <c r="A25" s="20">
        <v>21</v>
      </c>
      <c r="B25" s="21" t="s">
        <v>30</v>
      </c>
      <c r="C25" s="20" t="s">
        <v>171</v>
      </c>
      <c r="D25" s="16" t="s">
        <v>172</v>
      </c>
      <c r="E25" s="22" t="s">
        <v>33</v>
      </c>
      <c r="F25" s="23" t="s">
        <v>173</v>
      </c>
      <c r="G25" s="23" t="s">
        <v>27</v>
      </c>
      <c r="H25" s="24" t="s">
        <v>92</v>
      </c>
      <c r="I25" s="20" t="s">
        <v>53</v>
      </c>
      <c r="J25" s="20" t="s">
        <v>54</v>
      </c>
      <c r="K25" s="20"/>
      <c r="L25" s="20">
        <v>6</v>
      </c>
      <c r="M25" s="16">
        <v>202107</v>
      </c>
      <c r="N25" s="16">
        <v>202112</v>
      </c>
      <c r="O25" s="40"/>
      <c r="P25" s="40">
        <v>1200</v>
      </c>
      <c r="Q25" s="22" t="str">
        <f t="shared" si="2"/>
        <v/>
      </c>
      <c r="R25" s="22">
        <f t="shared" si="1"/>
        <v>1200</v>
      </c>
      <c r="S25" s="16" t="s">
        <v>174</v>
      </c>
      <c r="T25" s="20" t="s">
        <v>171</v>
      </c>
      <c r="U25" s="55" t="s">
        <v>39</v>
      </c>
      <c r="V25" s="20" t="s">
        <v>175</v>
      </c>
      <c r="W25" s="25" t="s">
        <v>41</v>
      </c>
      <c r="X25" s="54" t="s">
        <v>176</v>
      </c>
      <c r="Y25" s="64" t="s">
        <v>177</v>
      </c>
      <c r="Z25" s="21"/>
    </row>
    <row r="26" s="3" customFormat="1" ht="45" customHeight="1" spans="1:26">
      <c r="A26" s="20">
        <v>22</v>
      </c>
      <c r="B26" s="21" t="s">
        <v>30</v>
      </c>
      <c r="C26" s="20" t="s">
        <v>178</v>
      </c>
      <c r="D26" s="16" t="s">
        <v>179</v>
      </c>
      <c r="E26" s="22" t="s">
        <v>46</v>
      </c>
      <c r="F26" s="23" t="s">
        <v>180</v>
      </c>
      <c r="G26" s="23" t="s">
        <v>27</v>
      </c>
      <c r="H26" s="24" t="s">
        <v>92</v>
      </c>
      <c r="I26" s="20" t="s">
        <v>53</v>
      </c>
      <c r="J26" s="20" t="s">
        <v>54</v>
      </c>
      <c r="K26" s="20"/>
      <c r="L26" s="20">
        <v>12</v>
      </c>
      <c r="M26" s="16">
        <v>202101</v>
      </c>
      <c r="N26" s="16">
        <v>202112</v>
      </c>
      <c r="O26" s="40"/>
      <c r="P26" s="40">
        <v>2400</v>
      </c>
      <c r="Q26" s="22" t="str">
        <f t="shared" si="2"/>
        <v/>
      </c>
      <c r="R26" s="22">
        <f t="shared" si="1"/>
        <v>2400</v>
      </c>
      <c r="S26" s="16" t="s">
        <v>181</v>
      </c>
      <c r="T26" s="20" t="s">
        <v>178</v>
      </c>
      <c r="U26" s="55" t="s">
        <v>39</v>
      </c>
      <c r="V26" s="20" t="s">
        <v>182</v>
      </c>
      <c r="W26" s="25" t="s">
        <v>41</v>
      </c>
      <c r="X26" s="54" t="s">
        <v>183</v>
      </c>
      <c r="Y26" s="64" t="s">
        <v>184</v>
      </c>
      <c r="Z26" s="21"/>
    </row>
    <row r="27" s="3" customFormat="1" ht="45" customHeight="1" spans="1:26">
      <c r="A27" s="20">
        <v>23</v>
      </c>
      <c r="B27" s="21" t="s">
        <v>30</v>
      </c>
      <c r="C27" s="25" t="s">
        <v>185</v>
      </c>
      <c r="D27" s="16" t="s">
        <v>186</v>
      </c>
      <c r="E27" s="22" t="s">
        <v>33</v>
      </c>
      <c r="F27" s="23" t="s">
        <v>187</v>
      </c>
      <c r="G27" s="23" t="s">
        <v>27</v>
      </c>
      <c r="H27" s="24" t="s">
        <v>188</v>
      </c>
      <c r="I27" s="14" t="s">
        <v>79</v>
      </c>
      <c r="J27" s="20" t="s">
        <v>80</v>
      </c>
      <c r="K27" s="20">
        <v>2021</v>
      </c>
      <c r="L27" s="20">
        <v>12</v>
      </c>
      <c r="M27" s="16">
        <v>202101</v>
      </c>
      <c r="N27" s="16">
        <v>202112</v>
      </c>
      <c r="O27" s="40"/>
      <c r="P27" s="40">
        <v>2400</v>
      </c>
      <c r="Q27" s="22">
        <f t="shared" si="2"/>
        <v>200</v>
      </c>
      <c r="R27" s="22">
        <f t="shared" si="1"/>
        <v>2600</v>
      </c>
      <c r="S27" s="16" t="s">
        <v>189</v>
      </c>
      <c r="T27" s="25" t="s">
        <v>185</v>
      </c>
      <c r="U27" s="55" t="s">
        <v>39</v>
      </c>
      <c r="V27" s="20" t="s">
        <v>182</v>
      </c>
      <c r="W27" s="25" t="s">
        <v>41</v>
      </c>
      <c r="X27" s="54" t="s">
        <v>183</v>
      </c>
      <c r="Y27" s="64" t="s">
        <v>184</v>
      </c>
      <c r="Z27" s="21"/>
    </row>
    <row r="28" s="3" customFormat="1" ht="45" customHeight="1" spans="1:26">
      <c r="A28" s="20">
        <v>24</v>
      </c>
      <c r="B28" s="17" t="s">
        <v>103</v>
      </c>
      <c r="C28" s="21" t="s">
        <v>190</v>
      </c>
      <c r="D28" s="16" t="s">
        <v>191</v>
      </c>
      <c r="E28" s="26" t="s">
        <v>33</v>
      </c>
      <c r="F28" s="23" t="s">
        <v>192</v>
      </c>
      <c r="G28" s="27" t="s">
        <v>27</v>
      </c>
      <c r="H28" s="28" t="s">
        <v>193</v>
      </c>
      <c r="I28" s="21" t="s">
        <v>53</v>
      </c>
      <c r="J28" s="21" t="s">
        <v>54</v>
      </c>
      <c r="K28" s="21"/>
      <c r="L28" s="21">
        <v>3</v>
      </c>
      <c r="M28" s="41">
        <v>202110</v>
      </c>
      <c r="N28" s="41">
        <v>202112</v>
      </c>
      <c r="O28" s="42"/>
      <c r="P28" s="42">
        <v>600</v>
      </c>
      <c r="Q28" s="26" t="str">
        <f t="shared" si="2"/>
        <v/>
      </c>
      <c r="R28" s="26">
        <f t="shared" si="1"/>
        <v>600</v>
      </c>
      <c r="S28" s="16" t="s">
        <v>194</v>
      </c>
      <c r="T28" s="21" t="s">
        <v>190</v>
      </c>
      <c r="U28" s="56" t="s">
        <v>39</v>
      </c>
      <c r="V28" s="21" t="s">
        <v>195</v>
      </c>
      <c r="W28" s="57" t="s">
        <v>196</v>
      </c>
      <c r="X28" s="58" t="s">
        <v>197</v>
      </c>
      <c r="Y28" s="64" t="s">
        <v>198</v>
      </c>
      <c r="Z28" s="20"/>
    </row>
    <row r="29" s="3" customFormat="1" ht="45" customHeight="1" spans="1:26">
      <c r="A29" s="20">
        <v>25</v>
      </c>
      <c r="B29" s="14" t="s">
        <v>30</v>
      </c>
      <c r="C29" s="20" t="s">
        <v>199</v>
      </c>
      <c r="D29" s="16" t="s">
        <v>200</v>
      </c>
      <c r="E29" s="22" t="s">
        <v>201</v>
      </c>
      <c r="F29" s="23" t="s">
        <v>202</v>
      </c>
      <c r="G29" s="23" t="s">
        <v>27</v>
      </c>
      <c r="H29" s="14" t="s">
        <v>203</v>
      </c>
      <c r="I29" s="20" t="s">
        <v>204</v>
      </c>
      <c r="J29" s="20" t="s">
        <v>80</v>
      </c>
      <c r="K29" s="20">
        <v>2021</v>
      </c>
      <c r="L29" s="20">
        <v>7</v>
      </c>
      <c r="M29" s="16">
        <v>202106</v>
      </c>
      <c r="N29" s="16">
        <v>202112</v>
      </c>
      <c r="O29" s="40"/>
      <c r="P29" s="40">
        <v>1400</v>
      </c>
      <c r="Q29" s="22">
        <v>200</v>
      </c>
      <c r="R29" s="22">
        <v>1600</v>
      </c>
      <c r="S29" s="16" t="s">
        <v>205</v>
      </c>
      <c r="T29" s="20" t="s">
        <v>199</v>
      </c>
      <c r="U29" s="20" t="s">
        <v>39</v>
      </c>
      <c r="V29" s="20" t="s">
        <v>40</v>
      </c>
      <c r="W29" s="25" t="s">
        <v>61</v>
      </c>
      <c r="X29" s="54" t="s">
        <v>206</v>
      </c>
      <c r="Y29" s="64" t="s">
        <v>207</v>
      </c>
      <c r="Z29" s="20"/>
    </row>
    <row r="30" s="3" customFormat="1" ht="45" customHeight="1" spans="1:26">
      <c r="A30" s="20">
        <v>26</v>
      </c>
      <c r="B30" s="14" t="s">
        <v>30</v>
      </c>
      <c r="C30" s="20" t="s">
        <v>208</v>
      </c>
      <c r="D30" s="16" t="s">
        <v>209</v>
      </c>
      <c r="E30" s="22" t="s">
        <v>201</v>
      </c>
      <c r="F30" s="23" t="s">
        <v>210</v>
      </c>
      <c r="G30" s="23" t="s">
        <v>27</v>
      </c>
      <c r="H30" s="14" t="s">
        <v>133</v>
      </c>
      <c r="I30" s="20" t="s">
        <v>204</v>
      </c>
      <c r="J30" s="20" t="s">
        <v>80</v>
      </c>
      <c r="K30" s="20">
        <v>2021</v>
      </c>
      <c r="L30" s="20">
        <v>4</v>
      </c>
      <c r="M30" s="16">
        <v>202109</v>
      </c>
      <c r="N30" s="16">
        <v>202112</v>
      </c>
      <c r="O30" s="40"/>
      <c r="P30" s="40">
        <v>800</v>
      </c>
      <c r="Q30" s="22"/>
      <c r="R30" s="22">
        <v>800</v>
      </c>
      <c r="S30" s="16" t="s">
        <v>211</v>
      </c>
      <c r="T30" s="20" t="s">
        <v>208</v>
      </c>
      <c r="U30" s="20" t="s">
        <v>39</v>
      </c>
      <c r="V30" s="20" t="s">
        <v>40</v>
      </c>
      <c r="W30" s="25" t="s">
        <v>61</v>
      </c>
      <c r="X30" s="54" t="s">
        <v>212</v>
      </c>
      <c r="Y30" s="64" t="s">
        <v>213</v>
      </c>
      <c r="Z30" s="20"/>
    </row>
    <row r="31" s="3" customFormat="1" ht="45" customHeight="1" spans="1:26">
      <c r="A31" s="20">
        <v>27</v>
      </c>
      <c r="B31" s="14" t="s">
        <v>30</v>
      </c>
      <c r="C31" s="20" t="s">
        <v>214</v>
      </c>
      <c r="D31" s="16" t="s">
        <v>57</v>
      </c>
      <c r="E31" s="22" t="s">
        <v>201</v>
      </c>
      <c r="F31" s="23" t="s">
        <v>215</v>
      </c>
      <c r="G31" s="23" t="s">
        <v>27</v>
      </c>
      <c r="H31" s="14" t="s">
        <v>59</v>
      </c>
      <c r="I31" s="20" t="s">
        <v>53</v>
      </c>
      <c r="J31" s="20" t="s">
        <v>54</v>
      </c>
      <c r="K31" s="20"/>
      <c r="L31" s="20">
        <v>12</v>
      </c>
      <c r="M31" s="16">
        <v>202101</v>
      </c>
      <c r="N31" s="16">
        <v>202112</v>
      </c>
      <c r="O31" s="40"/>
      <c r="P31" s="40">
        <v>2400</v>
      </c>
      <c r="Q31" s="22"/>
      <c r="R31" s="22">
        <v>2400</v>
      </c>
      <c r="S31" s="16" t="s">
        <v>216</v>
      </c>
      <c r="T31" s="20" t="s">
        <v>214</v>
      </c>
      <c r="U31" s="20" t="s">
        <v>39</v>
      </c>
      <c r="V31" s="20" t="s">
        <v>40</v>
      </c>
      <c r="W31" s="59" t="s">
        <v>41</v>
      </c>
      <c r="X31" s="54" t="s">
        <v>42</v>
      </c>
      <c r="Y31" s="64" t="s">
        <v>43</v>
      </c>
      <c r="Z31" s="20"/>
    </row>
    <row r="32" s="3" customFormat="1" ht="45" customHeight="1" spans="1:26">
      <c r="A32" s="20">
        <v>28</v>
      </c>
      <c r="B32" s="14" t="s">
        <v>30</v>
      </c>
      <c r="C32" s="20" t="s">
        <v>217</v>
      </c>
      <c r="D32" s="16" t="s">
        <v>218</v>
      </c>
      <c r="E32" s="22" t="s">
        <v>201</v>
      </c>
      <c r="F32" s="23" t="s">
        <v>219</v>
      </c>
      <c r="G32" s="23" t="s">
        <v>27</v>
      </c>
      <c r="H32" s="14" t="s">
        <v>220</v>
      </c>
      <c r="I32" s="20" t="s">
        <v>53</v>
      </c>
      <c r="J32" s="20" t="s">
        <v>54</v>
      </c>
      <c r="K32" s="20"/>
      <c r="L32" s="20">
        <v>12</v>
      </c>
      <c r="M32" s="16">
        <v>202101</v>
      </c>
      <c r="N32" s="16">
        <v>202112</v>
      </c>
      <c r="O32" s="40"/>
      <c r="P32" s="40">
        <v>2400</v>
      </c>
      <c r="Q32" s="22"/>
      <c r="R32" s="22">
        <v>2400</v>
      </c>
      <c r="S32" s="16" t="s">
        <v>221</v>
      </c>
      <c r="T32" s="20" t="s">
        <v>217</v>
      </c>
      <c r="U32" s="20" t="s">
        <v>39</v>
      </c>
      <c r="V32" s="20" t="s">
        <v>40</v>
      </c>
      <c r="W32" s="25" t="s">
        <v>61</v>
      </c>
      <c r="X32" s="54" t="s">
        <v>222</v>
      </c>
      <c r="Y32" s="64" t="s">
        <v>223</v>
      </c>
      <c r="Z32" s="20"/>
    </row>
    <row r="33" s="3" customFormat="1" ht="45" customHeight="1" spans="1:26">
      <c r="A33" s="20">
        <v>29</v>
      </c>
      <c r="B33" s="14" t="s">
        <v>30</v>
      </c>
      <c r="C33" s="20" t="s">
        <v>224</v>
      </c>
      <c r="D33" s="16" t="s">
        <v>225</v>
      </c>
      <c r="E33" s="22" t="s">
        <v>201</v>
      </c>
      <c r="F33" s="23" t="s">
        <v>226</v>
      </c>
      <c r="G33" s="23" t="s">
        <v>27</v>
      </c>
      <c r="H33" s="14" t="s">
        <v>227</v>
      </c>
      <c r="I33" s="20" t="s">
        <v>53</v>
      </c>
      <c r="J33" s="20" t="s">
        <v>54</v>
      </c>
      <c r="K33" s="20"/>
      <c r="L33" s="20">
        <v>7</v>
      </c>
      <c r="M33" s="16">
        <v>202106</v>
      </c>
      <c r="N33" s="16">
        <v>202112</v>
      </c>
      <c r="O33" s="40">
        <v>2100</v>
      </c>
      <c r="P33" s="40"/>
      <c r="Q33" s="22"/>
      <c r="R33" s="22">
        <v>2100</v>
      </c>
      <c r="S33" s="16" t="s">
        <v>228</v>
      </c>
      <c r="T33" s="20" t="s">
        <v>224</v>
      </c>
      <c r="U33" s="20" t="s">
        <v>39</v>
      </c>
      <c r="V33" s="20" t="s">
        <v>195</v>
      </c>
      <c r="W33" s="25" t="s">
        <v>196</v>
      </c>
      <c r="X33" s="54" t="s">
        <v>229</v>
      </c>
      <c r="Y33" s="64" t="s">
        <v>230</v>
      </c>
      <c r="Z33" s="20"/>
    </row>
    <row r="34" s="3" customFormat="1" ht="45" customHeight="1" spans="1:26">
      <c r="A34" s="20">
        <v>30</v>
      </c>
      <c r="B34" s="21" t="s">
        <v>103</v>
      </c>
      <c r="C34" s="20" t="s">
        <v>231</v>
      </c>
      <c r="D34" s="16" t="s">
        <v>232</v>
      </c>
      <c r="E34" s="22" t="s">
        <v>33</v>
      </c>
      <c r="F34" s="23" t="s">
        <v>233</v>
      </c>
      <c r="G34" s="23" t="s">
        <v>26</v>
      </c>
      <c r="H34" s="24" t="s">
        <v>234</v>
      </c>
      <c r="I34" s="20" t="s">
        <v>235</v>
      </c>
      <c r="J34" s="20" t="s">
        <v>80</v>
      </c>
      <c r="K34" s="20">
        <v>2021</v>
      </c>
      <c r="L34" s="20">
        <v>9</v>
      </c>
      <c r="M34" s="16">
        <v>202104</v>
      </c>
      <c r="N34" s="16">
        <v>202112</v>
      </c>
      <c r="O34" s="40">
        <v>2700</v>
      </c>
      <c r="P34" s="40"/>
      <c r="Q34" s="22">
        <f t="shared" ref="Q34:Q46" si="3">IF(J34="是",800,IF(J34="否",200,""))</f>
        <v>200</v>
      </c>
      <c r="R34" s="22">
        <f t="shared" ref="R34:R46" si="4">IF(SUM(O34:Q34)=0,"",SUM(O34:Q34))</f>
        <v>2900</v>
      </c>
      <c r="S34" s="16" t="s">
        <v>236</v>
      </c>
      <c r="T34" s="20" t="s">
        <v>231</v>
      </c>
      <c r="U34" s="20" t="s">
        <v>39</v>
      </c>
      <c r="V34" s="20" t="s">
        <v>108</v>
      </c>
      <c r="W34" s="25" t="s">
        <v>41</v>
      </c>
      <c r="X34" s="54" t="s">
        <v>136</v>
      </c>
      <c r="Y34" s="64" t="s">
        <v>137</v>
      </c>
      <c r="Z34" s="65"/>
    </row>
    <row r="35" s="3" customFormat="1" ht="45" customHeight="1" spans="1:26">
      <c r="A35" s="20">
        <v>31</v>
      </c>
      <c r="B35" s="21" t="s">
        <v>103</v>
      </c>
      <c r="C35" s="20" t="s">
        <v>237</v>
      </c>
      <c r="D35" s="16" t="s">
        <v>238</v>
      </c>
      <c r="E35" s="22" t="s">
        <v>33</v>
      </c>
      <c r="F35" s="23" t="s">
        <v>239</v>
      </c>
      <c r="G35" s="23" t="s">
        <v>26</v>
      </c>
      <c r="H35" s="24" t="s">
        <v>240</v>
      </c>
      <c r="I35" s="20" t="s">
        <v>79</v>
      </c>
      <c r="J35" s="20" t="s">
        <v>80</v>
      </c>
      <c r="K35" s="20">
        <v>2021</v>
      </c>
      <c r="L35" s="20">
        <v>12</v>
      </c>
      <c r="M35" s="16">
        <v>202101</v>
      </c>
      <c r="N35" s="16">
        <v>202112</v>
      </c>
      <c r="O35" s="40">
        <v>3600</v>
      </c>
      <c r="P35" s="40"/>
      <c r="Q35" s="22">
        <f t="shared" si="3"/>
        <v>200</v>
      </c>
      <c r="R35" s="22">
        <f t="shared" si="4"/>
        <v>3800</v>
      </c>
      <c r="S35" s="16" t="s">
        <v>241</v>
      </c>
      <c r="T35" s="20" t="s">
        <v>237</v>
      </c>
      <c r="U35" s="20" t="s">
        <v>39</v>
      </c>
      <c r="V35" s="20" t="s">
        <v>108</v>
      </c>
      <c r="W35" s="25" t="s">
        <v>41</v>
      </c>
      <c r="X35" s="54" t="s">
        <v>136</v>
      </c>
      <c r="Y35" s="64" t="s">
        <v>137</v>
      </c>
      <c r="Z35" s="21"/>
    </row>
    <row r="36" s="3" customFormat="1" ht="45" customHeight="1" spans="1:26">
      <c r="A36" s="20">
        <v>32</v>
      </c>
      <c r="B36" s="21" t="s">
        <v>103</v>
      </c>
      <c r="C36" s="20" t="s">
        <v>242</v>
      </c>
      <c r="D36" s="16" t="s">
        <v>243</v>
      </c>
      <c r="E36" s="22" t="s">
        <v>46</v>
      </c>
      <c r="F36" s="23" t="s">
        <v>244</v>
      </c>
      <c r="G36" s="23" t="s">
        <v>27</v>
      </c>
      <c r="H36" s="24" t="s">
        <v>92</v>
      </c>
      <c r="I36" s="20" t="s">
        <v>53</v>
      </c>
      <c r="J36" s="20" t="s">
        <v>54</v>
      </c>
      <c r="K36" s="20"/>
      <c r="L36" s="20">
        <v>4</v>
      </c>
      <c r="M36" s="16">
        <v>202109</v>
      </c>
      <c r="N36" s="16">
        <v>202112</v>
      </c>
      <c r="O36" s="40"/>
      <c r="P36" s="40">
        <v>800</v>
      </c>
      <c r="Q36" s="22" t="str">
        <f t="shared" si="3"/>
        <v/>
      </c>
      <c r="R36" s="22">
        <f t="shared" si="4"/>
        <v>800</v>
      </c>
      <c r="S36" s="16" t="s">
        <v>245</v>
      </c>
      <c r="T36" s="20" t="s">
        <v>242</v>
      </c>
      <c r="U36" s="20" t="s">
        <v>39</v>
      </c>
      <c r="V36" s="20" t="s">
        <v>108</v>
      </c>
      <c r="W36" s="25" t="s">
        <v>41</v>
      </c>
      <c r="X36" s="54" t="s">
        <v>136</v>
      </c>
      <c r="Y36" s="64" t="s">
        <v>137</v>
      </c>
      <c r="Z36" s="21"/>
    </row>
    <row r="37" s="3" customFormat="1" ht="45" customHeight="1" spans="1:26">
      <c r="A37" s="20">
        <v>33</v>
      </c>
      <c r="B37" s="21" t="s">
        <v>103</v>
      </c>
      <c r="C37" s="20" t="s">
        <v>246</v>
      </c>
      <c r="D37" s="16" t="s">
        <v>247</v>
      </c>
      <c r="E37" s="22" t="s">
        <v>46</v>
      </c>
      <c r="F37" s="23" t="s">
        <v>248</v>
      </c>
      <c r="G37" s="23" t="s">
        <v>27</v>
      </c>
      <c r="H37" s="24" t="s">
        <v>92</v>
      </c>
      <c r="I37" s="20" t="s">
        <v>249</v>
      </c>
      <c r="J37" s="20" t="s">
        <v>80</v>
      </c>
      <c r="K37" s="20">
        <v>2021</v>
      </c>
      <c r="L37" s="20">
        <v>11</v>
      </c>
      <c r="M37" s="16">
        <v>202102</v>
      </c>
      <c r="N37" s="16">
        <v>202112</v>
      </c>
      <c r="O37" s="40"/>
      <c r="P37" s="40">
        <v>2200</v>
      </c>
      <c r="Q37" s="22">
        <f t="shared" si="3"/>
        <v>200</v>
      </c>
      <c r="R37" s="22">
        <f t="shared" si="4"/>
        <v>2400</v>
      </c>
      <c r="S37" s="16" t="s">
        <v>250</v>
      </c>
      <c r="T37" s="20" t="s">
        <v>246</v>
      </c>
      <c r="U37" s="20" t="s">
        <v>39</v>
      </c>
      <c r="V37" s="20" t="s">
        <v>108</v>
      </c>
      <c r="W37" s="25" t="s">
        <v>41</v>
      </c>
      <c r="X37" s="54" t="s">
        <v>136</v>
      </c>
      <c r="Y37" s="64" t="s">
        <v>137</v>
      </c>
      <c r="Z37" s="21"/>
    </row>
    <row r="38" s="3" customFormat="1" ht="45" customHeight="1" spans="1:26">
      <c r="A38" s="20">
        <v>34</v>
      </c>
      <c r="B38" s="21" t="s">
        <v>103</v>
      </c>
      <c r="C38" s="20" t="s">
        <v>251</v>
      </c>
      <c r="D38" s="16" t="s">
        <v>252</v>
      </c>
      <c r="E38" s="22" t="s">
        <v>46</v>
      </c>
      <c r="F38" s="23" t="s">
        <v>253</v>
      </c>
      <c r="G38" s="23" t="s">
        <v>26</v>
      </c>
      <c r="H38" s="24" t="s">
        <v>254</v>
      </c>
      <c r="I38" s="20" t="s">
        <v>53</v>
      </c>
      <c r="J38" s="20" t="s">
        <v>54</v>
      </c>
      <c r="K38" s="20"/>
      <c r="L38" s="20">
        <v>12</v>
      </c>
      <c r="M38" s="16">
        <v>202101</v>
      </c>
      <c r="N38" s="16">
        <v>202112</v>
      </c>
      <c r="O38" s="40">
        <v>3600</v>
      </c>
      <c r="P38" s="40"/>
      <c r="Q38" s="22" t="str">
        <f t="shared" si="3"/>
        <v/>
      </c>
      <c r="R38" s="22">
        <f t="shared" si="4"/>
        <v>3600</v>
      </c>
      <c r="S38" s="16" t="s">
        <v>255</v>
      </c>
      <c r="T38" s="20" t="s">
        <v>251</v>
      </c>
      <c r="U38" s="20" t="s">
        <v>39</v>
      </c>
      <c r="V38" s="20" t="s">
        <v>108</v>
      </c>
      <c r="W38" s="25" t="s">
        <v>41</v>
      </c>
      <c r="X38" s="54" t="s">
        <v>136</v>
      </c>
      <c r="Y38" s="64" t="s">
        <v>137</v>
      </c>
      <c r="Z38" s="21"/>
    </row>
    <row r="39" s="3" customFormat="1" ht="45" customHeight="1" spans="1:26">
      <c r="A39" s="20">
        <v>35</v>
      </c>
      <c r="B39" s="21" t="s">
        <v>129</v>
      </c>
      <c r="C39" s="20" t="s">
        <v>256</v>
      </c>
      <c r="D39" s="16" t="s">
        <v>257</v>
      </c>
      <c r="E39" s="22" t="s">
        <v>46</v>
      </c>
      <c r="F39" s="23" t="s">
        <v>258</v>
      </c>
      <c r="G39" s="23" t="s">
        <v>27</v>
      </c>
      <c r="H39" s="24" t="s">
        <v>92</v>
      </c>
      <c r="I39" s="20" t="s">
        <v>53</v>
      </c>
      <c r="J39" s="20" t="s">
        <v>54</v>
      </c>
      <c r="K39" s="20"/>
      <c r="L39" s="20">
        <v>10</v>
      </c>
      <c r="M39" s="16">
        <v>202101</v>
      </c>
      <c r="N39" s="16">
        <v>202110</v>
      </c>
      <c r="O39" s="40"/>
      <c r="P39" s="40">
        <v>2000</v>
      </c>
      <c r="Q39" s="22" t="str">
        <f t="shared" si="3"/>
        <v/>
      </c>
      <c r="R39" s="22">
        <f t="shared" si="4"/>
        <v>2000</v>
      </c>
      <c r="S39" s="16" t="s">
        <v>259</v>
      </c>
      <c r="T39" s="20" t="s">
        <v>256</v>
      </c>
      <c r="U39" s="20" t="s">
        <v>39</v>
      </c>
      <c r="V39" s="20" t="s">
        <v>108</v>
      </c>
      <c r="W39" s="25" t="s">
        <v>41</v>
      </c>
      <c r="X39" s="54" t="s">
        <v>136</v>
      </c>
      <c r="Y39" s="64" t="s">
        <v>137</v>
      </c>
      <c r="Z39" s="21"/>
    </row>
    <row r="40" s="3" customFormat="1" ht="45" customHeight="1" spans="1:26">
      <c r="A40" s="20">
        <v>36</v>
      </c>
      <c r="B40" s="21" t="s">
        <v>103</v>
      </c>
      <c r="C40" s="20" t="s">
        <v>260</v>
      </c>
      <c r="D40" s="16" t="s">
        <v>154</v>
      </c>
      <c r="E40" s="22" t="s">
        <v>33</v>
      </c>
      <c r="F40" s="23" t="s">
        <v>261</v>
      </c>
      <c r="G40" s="23" t="s">
        <v>27</v>
      </c>
      <c r="H40" s="24" t="s">
        <v>220</v>
      </c>
      <c r="I40" s="20" t="s">
        <v>53</v>
      </c>
      <c r="J40" s="20" t="s">
        <v>54</v>
      </c>
      <c r="K40" s="20"/>
      <c r="L40" s="20">
        <v>11</v>
      </c>
      <c r="M40" s="16" t="s">
        <v>262</v>
      </c>
      <c r="N40" s="16" t="s">
        <v>263</v>
      </c>
      <c r="O40" s="40"/>
      <c r="P40" s="40">
        <v>2200</v>
      </c>
      <c r="Q40" s="22" t="str">
        <f t="shared" si="3"/>
        <v/>
      </c>
      <c r="R40" s="22">
        <f t="shared" si="4"/>
        <v>2200</v>
      </c>
      <c r="S40" s="16" t="s">
        <v>264</v>
      </c>
      <c r="T40" s="20" t="s">
        <v>260</v>
      </c>
      <c r="U40" s="20" t="s">
        <v>39</v>
      </c>
      <c r="V40" s="20" t="s">
        <v>108</v>
      </c>
      <c r="W40" s="25" t="s">
        <v>41</v>
      </c>
      <c r="X40" s="54" t="s">
        <v>136</v>
      </c>
      <c r="Y40" s="64" t="s">
        <v>137</v>
      </c>
      <c r="Z40" s="21"/>
    </row>
    <row r="41" s="3" customFormat="1" ht="45" customHeight="1" spans="1:26">
      <c r="A41" s="20">
        <v>37</v>
      </c>
      <c r="B41" s="21" t="s">
        <v>103</v>
      </c>
      <c r="C41" s="20" t="s">
        <v>265</v>
      </c>
      <c r="D41" s="16" t="s">
        <v>71</v>
      </c>
      <c r="E41" s="22" t="s">
        <v>46</v>
      </c>
      <c r="F41" s="23" t="s">
        <v>266</v>
      </c>
      <c r="G41" s="23" t="s">
        <v>26</v>
      </c>
      <c r="H41" s="24" t="s">
        <v>267</v>
      </c>
      <c r="I41" s="20" t="s">
        <v>53</v>
      </c>
      <c r="J41" s="20" t="s">
        <v>54</v>
      </c>
      <c r="K41" s="20"/>
      <c r="L41" s="20">
        <v>12</v>
      </c>
      <c r="M41" s="16">
        <v>202101</v>
      </c>
      <c r="N41" s="16">
        <v>202112</v>
      </c>
      <c r="O41" s="40">
        <v>3600</v>
      </c>
      <c r="P41" s="40"/>
      <c r="Q41" s="22" t="str">
        <f t="shared" si="3"/>
        <v/>
      </c>
      <c r="R41" s="22">
        <f t="shared" si="4"/>
        <v>3600</v>
      </c>
      <c r="S41" s="16" t="s">
        <v>268</v>
      </c>
      <c r="T41" s="20" t="s">
        <v>265</v>
      </c>
      <c r="U41" s="20" t="s">
        <v>39</v>
      </c>
      <c r="V41" s="20" t="s">
        <v>108</v>
      </c>
      <c r="W41" s="25" t="s">
        <v>41</v>
      </c>
      <c r="X41" s="54" t="s">
        <v>136</v>
      </c>
      <c r="Y41" s="64" t="s">
        <v>137</v>
      </c>
      <c r="Z41" s="21"/>
    </row>
    <row r="42" s="3" customFormat="1" ht="45" customHeight="1" spans="1:26">
      <c r="A42" s="20">
        <v>38</v>
      </c>
      <c r="B42" s="21" t="s">
        <v>103</v>
      </c>
      <c r="C42" s="20" t="s">
        <v>269</v>
      </c>
      <c r="D42" s="16" t="s">
        <v>270</v>
      </c>
      <c r="E42" s="22" t="s">
        <v>33</v>
      </c>
      <c r="F42" s="23" t="s">
        <v>271</v>
      </c>
      <c r="G42" s="23" t="s">
        <v>26</v>
      </c>
      <c r="H42" s="24" t="s">
        <v>272</v>
      </c>
      <c r="I42" s="20" t="s">
        <v>36</v>
      </c>
      <c r="J42" s="20" t="s">
        <v>37</v>
      </c>
      <c r="K42" s="20">
        <v>2021</v>
      </c>
      <c r="L42" s="20">
        <v>12</v>
      </c>
      <c r="M42" s="16">
        <v>202101</v>
      </c>
      <c r="N42" s="16">
        <v>202112</v>
      </c>
      <c r="O42" s="40">
        <v>3600</v>
      </c>
      <c r="P42" s="40"/>
      <c r="Q42" s="22">
        <f t="shared" si="3"/>
        <v>800</v>
      </c>
      <c r="R42" s="22">
        <f t="shared" si="4"/>
        <v>4400</v>
      </c>
      <c r="S42" s="16" t="s">
        <v>273</v>
      </c>
      <c r="T42" s="20" t="s">
        <v>269</v>
      </c>
      <c r="U42" s="20" t="s">
        <v>39</v>
      </c>
      <c r="V42" s="20" t="s">
        <v>108</v>
      </c>
      <c r="W42" s="25" t="s">
        <v>41</v>
      </c>
      <c r="X42" s="54" t="s">
        <v>136</v>
      </c>
      <c r="Y42" s="64" t="s">
        <v>137</v>
      </c>
      <c r="Z42" s="21"/>
    </row>
    <row r="43" s="3" customFormat="1" ht="45" customHeight="1" spans="1:26">
      <c r="A43" s="20">
        <v>39</v>
      </c>
      <c r="B43" s="21" t="s">
        <v>103</v>
      </c>
      <c r="C43" s="20" t="s">
        <v>274</v>
      </c>
      <c r="D43" s="16" t="s">
        <v>32</v>
      </c>
      <c r="E43" s="22" t="s">
        <v>33</v>
      </c>
      <c r="F43" s="23" t="s">
        <v>275</v>
      </c>
      <c r="G43" s="23" t="s">
        <v>27</v>
      </c>
      <c r="H43" s="24" t="s">
        <v>276</v>
      </c>
      <c r="I43" s="20" t="s">
        <v>36</v>
      </c>
      <c r="J43" s="20" t="s">
        <v>37</v>
      </c>
      <c r="K43" s="20">
        <v>2021</v>
      </c>
      <c r="L43" s="20">
        <v>12</v>
      </c>
      <c r="M43" s="16">
        <v>202101</v>
      </c>
      <c r="N43" s="16">
        <v>202112</v>
      </c>
      <c r="O43" s="40"/>
      <c r="P43" s="40">
        <v>2400</v>
      </c>
      <c r="Q43" s="22">
        <f t="shared" si="3"/>
        <v>800</v>
      </c>
      <c r="R43" s="22">
        <f t="shared" si="4"/>
        <v>3200</v>
      </c>
      <c r="S43" s="16" t="s">
        <v>277</v>
      </c>
      <c r="T43" s="20" t="s">
        <v>274</v>
      </c>
      <c r="U43" s="20" t="s">
        <v>39</v>
      </c>
      <c r="V43" s="20" t="s">
        <v>108</v>
      </c>
      <c r="W43" s="25" t="s">
        <v>41</v>
      </c>
      <c r="X43" s="54" t="s">
        <v>136</v>
      </c>
      <c r="Y43" s="64" t="s">
        <v>137</v>
      </c>
      <c r="Z43" s="21"/>
    </row>
    <row r="44" s="3" customFormat="1" ht="45" customHeight="1" spans="1:26">
      <c r="A44" s="20">
        <v>40</v>
      </c>
      <c r="B44" s="21" t="s">
        <v>103</v>
      </c>
      <c r="C44" s="20" t="s">
        <v>278</v>
      </c>
      <c r="D44" s="16" t="s">
        <v>32</v>
      </c>
      <c r="E44" s="22" t="s">
        <v>33</v>
      </c>
      <c r="F44" s="23" t="s">
        <v>279</v>
      </c>
      <c r="G44" s="23" t="s">
        <v>26</v>
      </c>
      <c r="H44" s="24" t="s">
        <v>280</v>
      </c>
      <c r="I44" s="20" t="s">
        <v>53</v>
      </c>
      <c r="J44" s="20" t="s">
        <v>54</v>
      </c>
      <c r="K44" s="20"/>
      <c r="L44" s="20">
        <v>12</v>
      </c>
      <c r="M44" s="16">
        <v>202101</v>
      </c>
      <c r="N44" s="16">
        <v>202112</v>
      </c>
      <c r="O44" s="40">
        <v>3600</v>
      </c>
      <c r="P44" s="40"/>
      <c r="Q44" s="22" t="str">
        <f t="shared" si="3"/>
        <v/>
      </c>
      <c r="R44" s="22">
        <f t="shared" si="4"/>
        <v>3600</v>
      </c>
      <c r="S44" s="16" t="s">
        <v>281</v>
      </c>
      <c r="T44" s="20" t="s">
        <v>278</v>
      </c>
      <c r="U44" s="20" t="s">
        <v>39</v>
      </c>
      <c r="V44" s="20" t="s">
        <v>108</v>
      </c>
      <c r="W44" s="25" t="s">
        <v>41</v>
      </c>
      <c r="X44" s="54" t="s">
        <v>136</v>
      </c>
      <c r="Y44" s="64" t="s">
        <v>137</v>
      </c>
      <c r="Z44" s="21"/>
    </row>
    <row r="45" s="3" customFormat="1" ht="45" customHeight="1" spans="1:26">
      <c r="A45" s="20">
        <v>41</v>
      </c>
      <c r="B45" s="21" t="s">
        <v>103</v>
      </c>
      <c r="C45" s="20" t="s">
        <v>282</v>
      </c>
      <c r="D45" s="16" t="s">
        <v>232</v>
      </c>
      <c r="E45" s="22" t="s">
        <v>33</v>
      </c>
      <c r="F45" s="23" t="s">
        <v>283</v>
      </c>
      <c r="G45" s="23" t="s">
        <v>26</v>
      </c>
      <c r="H45" s="24" t="s">
        <v>284</v>
      </c>
      <c r="I45" s="20" t="s">
        <v>285</v>
      </c>
      <c r="J45" s="20" t="s">
        <v>37</v>
      </c>
      <c r="K45" s="20">
        <v>2021</v>
      </c>
      <c r="L45" s="20">
        <v>12</v>
      </c>
      <c r="M45" s="16">
        <v>202101</v>
      </c>
      <c r="N45" s="16">
        <v>202112</v>
      </c>
      <c r="O45" s="40">
        <v>3600</v>
      </c>
      <c r="P45" s="40"/>
      <c r="Q45" s="22">
        <f t="shared" si="3"/>
        <v>800</v>
      </c>
      <c r="R45" s="22">
        <f t="shared" si="4"/>
        <v>4400</v>
      </c>
      <c r="S45" s="16" t="s">
        <v>286</v>
      </c>
      <c r="T45" s="20" t="s">
        <v>282</v>
      </c>
      <c r="U45" s="20" t="s">
        <v>39</v>
      </c>
      <c r="V45" s="20" t="s">
        <v>108</v>
      </c>
      <c r="W45" s="25" t="s">
        <v>41</v>
      </c>
      <c r="X45" s="54" t="s">
        <v>136</v>
      </c>
      <c r="Y45" s="64" t="s">
        <v>137</v>
      </c>
      <c r="Z45" s="21"/>
    </row>
    <row r="46" s="3" customFormat="1" ht="45" customHeight="1" spans="1:26">
      <c r="A46" s="20">
        <v>42</v>
      </c>
      <c r="B46" s="21" t="s">
        <v>103</v>
      </c>
      <c r="C46" s="21" t="s">
        <v>287</v>
      </c>
      <c r="D46" s="16" t="s">
        <v>288</v>
      </c>
      <c r="E46" s="26" t="s">
        <v>33</v>
      </c>
      <c r="F46" s="23" t="s">
        <v>289</v>
      </c>
      <c r="G46" s="27" t="s">
        <v>26</v>
      </c>
      <c r="H46" s="29" t="s">
        <v>290</v>
      </c>
      <c r="I46" s="21" t="s">
        <v>249</v>
      </c>
      <c r="J46" s="21" t="s">
        <v>80</v>
      </c>
      <c r="K46" s="21"/>
      <c r="L46" s="21">
        <v>11</v>
      </c>
      <c r="M46" s="41">
        <v>202102</v>
      </c>
      <c r="N46" s="41">
        <v>202112</v>
      </c>
      <c r="O46" s="42">
        <v>3300</v>
      </c>
      <c r="P46" s="42"/>
      <c r="Q46" s="26">
        <f t="shared" si="3"/>
        <v>200</v>
      </c>
      <c r="R46" s="26">
        <f t="shared" si="4"/>
        <v>3500</v>
      </c>
      <c r="S46" s="16" t="s">
        <v>291</v>
      </c>
      <c r="T46" s="21" t="s">
        <v>287</v>
      </c>
      <c r="U46" s="21" t="s">
        <v>39</v>
      </c>
      <c r="V46" s="21" t="s">
        <v>108</v>
      </c>
      <c r="W46" s="57" t="s">
        <v>41</v>
      </c>
      <c r="X46" s="58" t="s">
        <v>136</v>
      </c>
      <c r="Y46" s="64" t="s">
        <v>137</v>
      </c>
      <c r="Z46" s="21"/>
    </row>
    <row r="47" s="4" customFormat="1" ht="28.8" spans="1:26">
      <c r="A47" s="20">
        <v>43</v>
      </c>
      <c r="B47" s="20" t="s">
        <v>30</v>
      </c>
      <c r="C47" s="20" t="s">
        <v>292</v>
      </c>
      <c r="D47" s="16" t="s">
        <v>293</v>
      </c>
      <c r="E47" s="20" t="s">
        <v>33</v>
      </c>
      <c r="F47" s="23" t="s">
        <v>294</v>
      </c>
      <c r="G47" s="20" t="s">
        <v>27</v>
      </c>
      <c r="H47" s="20" t="s">
        <v>295</v>
      </c>
      <c r="I47" s="20" t="s">
        <v>53</v>
      </c>
      <c r="J47" s="20" t="s">
        <v>54</v>
      </c>
      <c r="K47" s="20"/>
      <c r="L47" s="20">
        <v>6</v>
      </c>
      <c r="M47" s="20">
        <v>202107</v>
      </c>
      <c r="N47" s="20">
        <v>202112</v>
      </c>
      <c r="O47" s="20"/>
      <c r="P47" s="20">
        <v>1200</v>
      </c>
      <c r="Q47" s="20"/>
      <c r="R47" s="20">
        <v>1200</v>
      </c>
      <c r="S47" s="16" t="s">
        <v>296</v>
      </c>
      <c r="T47" s="20" t="s">
        <v>297</v>
      </c>
      <c r="U47" s="14" t="s">
        <v>39</v>
      </c>
      <c r="V47" s="20" t="s">
        <v>298</v>
      </c>
      <c r="W47" s="60" t="s">
        <v>41</v>
      </c>
      <c r="X47" s="54" t="s">
        <v>299</v>
      </c>
      <c r="Y47" s="64" t="s">
        <v>300</v>
      </c>
      <c r="Z47" s="20"/>
    </row>
    <row r="48" s="3" customFormat="1" ht="45" customHeight="1" spans="1:26">
      <c r="A48" s="20">
        <v>44</v>
      </c>
      <c r="B48" s="21" t="s">
        <v>30</v>
      </c>
      <c r="C48" s="21" t="s">
        <v>301</v>
      </c>
      <c r="D48" s="16" t="s">
        <v>302</v>
      </c>
      <c r="E48" s="26" t="s">
        <v>33</v>
      </c>
      <c r="F48" s="23" t="s">
        <v>303</v>
      </c>
      <c r="G48" s="27" t="s">
        <v>27</v>
      </c>
      <c r="H48" s="29" t="s">
        <v>304</v>
      </c>
      <c r="I48" s="21" t="s">
        <v>305</v>
      </c>
      <c r="J48" s="21" t="s">
        <v>80</v>
      </c>
      <c r="K48" s="21"/>
      <c r="L48" s="21">
        <v>3</v>
      </c>
      <c r="M48" s="41">
        <v>202110</v>
      </c>
      <c r="N48" s="41">
        <v>202112</v>
      </c>
      <c r="O48" s="42"/>
      <c r="P48" s="42">
        <v>600</v>
      </c>
      <c r="Q48" s="26"/>
      <c r="R48" s="26">
        <v>600</v>
      </c>
      <c r="S48" s="16" t="s">
        <v>306</v>
      </c>
      <c r="T48" s="21" t="s">
        <v>301</v>
      </c>
      <c r="U48" s="21" t="s">
        <v>39</v>
      </c>
      <c r="V48" s="21" t="s">
        <v>175</v>
      </c>
      <c r="W48" s="61" t="s">
        <v>196</v>
      </c>
      <c r="X48" s="61" t="s">
        <v>307</v>
      </c>
      <c r="Y48" s="64" t="s">
        <v>308</v>
      </c>
      <c r="Z48" s="21"/>
    </row>
    <row r="49" s="3" customFormat="1" ht="45" customHeight="1" spans="1:26">
      <c r="A49" s="20">
        <v>45</v>
      </c>
      <c r="B49" s="20" t="s">
        <v>30</v>
      </c>
      <c r="C49" s="20" t="s">
        <v>309</v>
      </c>
      <c r="D49" s="16" t="s">
        <v>310</v>
      </c>
      <c r="E49" s="22" t="s">
        <v>46</v>
      </c>
      <c r="F49" s="23" t="s">
        <v>311</v>
      </c>
      <c r="G49" s="23" t="s">
        <v>27</v>
      </c>
      <c r="H49" s="24" t="s">
        <v>312</v>
      </c>
      <c r="I49" s="20" t="s">
        <v>313</v>
      </c>
      <c r="J49" s="20" t="s">
        <v>54</v>
      </c>
      <c r="K49" s="20"/>
      <c r="L49" s="20">
        <v>4</v>
      </c>
      <c r="M49" s="16">
        <v>202109</v>
      </c>
      <c r="N49" s="16">
        <v>202112</v>
      </c>
      <c r="O49" s="40"/>
      <c r="P49" s="40">
        <v>800</v>
      </c>
      <c r="Q49" s="22"/>
      <c r="R49" s="22">
        <v>800</v>
      </c>
      <c r="S49" s="16" t="s">
        <v>314</v>
      </c>
      <c r="T49" s="20" t="s">
        <v>309</v>
      </c>
      <c r="U49" s="20" t="s">
        <v>39</v>
      </c>
      <c r="V49" s="20" t="s">
        <v>175</v>
      </c>
      <c r="W49" s="20" t="s">
        <v>196</v>
      </c>
      <c r="X49" s="20" t="s">
        <v>315</v>
      </c>
      <c r="Y49" s="53" t="s">
        <v>316</v>
      </c>
      <c r="Z49" s="67"/>
    </row>
    <row r="50" s="3" customFormat="1" spans="1:21">
      <c r="A50" s="30" t="s">
        <v>29</v>
      </c>
      <c r="B50" s="31"/>
      <c r="C50" s="31"/>
      <c r="D50" s="31"/>
      <c r="E50" s="31"/>
      <c r="F50" s="31"/>
      <c r="G50" s="31"/>
      <c r="H50" s="31"/>
      <c r="I50" s="31"/>
      <c r="J50" s="31"/>
      <c r="K50" s="31"/>
      <c r="L50" s="31"/>
      <c r="M50" s="31"/>
      <c r="N50" s="43"/>
      <c r="O50" s="44">
        <f t="shared" ref="O50:R50" si="5">SUM(O5:O49)</f>
        <v>37800</v>
      </c>
      <c r="P50" s="44">
        <f t="shared" si="5"/>
        <v>62400</v>
      </c>
      <c r="Q50" s="44">
        <f t="shared" si="5"/>
        <v>8000</v>
      </c>
      <c r="R50" s="44">
        <f t="shared" si="5"/>
        <v>108200</v>
      </c>
      <c r="S50" s="16"/>
      <c r="U50" s="6"/>
    </row>
    <row r="51" s="3" customFormat="1" spans="1:21">
      <c r="A51" s="32" t="s">
        <v>317</v>
      </c>
      <c r="B51" s="33"/>
      <c r="C51" s="33"/>
      <c r="D51" s="33"/>
      <c r="E51" s="33"/>
      <c r="F51" s="33"/>
      <c r="G51" s="33"/>
      <c r="H51" s="33"/>
      <c r="I51" s="33"/>
      <c r="J51" s="33"/>
      <c r="K51" s="33"/>
      <c r="L51" s="33"/>
      <c r="M51" s="33"/>
      <c r="N51" s="33"/>
      <c r="O51" s="45"/>
      <c r="P51" s="45"/>
      <c r="Q51" s="62"/>
      <c r="R51" s="44"/>
      <c r="U51" s="6"/>
    </row>
    <row r="52" s="3" customFormat="1" spans="4:25">
      <c r="D52" s="5"/>
      <c r="E52" s="3"/>
      <c r="F52" s="5"/>
      <c r="G52" s="3"/>
      <c r="H52" s="3"/>
      <c r="I52" s="3"/>
      <c r="J52" s="3"/>
      <c r="K52" s="3"/>
      <c r="L52" s="3"/>
      <c r="M52" s="3"/>
      <c r="N52" s="3"/>
      <c r="O52" s="3"/>
      <c r="P52" s="3"/>
      <c r="Q52" s="3"/>
      <c r="R52" s="3"/>
      <c r="U52" s="6"/>
      <c r="V52" s="3"/>
      <c r="W52" s="3"/>
      <c r="X52" s="3"/>
      <c r="Y52" s="6"/>
    </row>
  </sheetData>
  <mergeCells count="26">
    <mergeCell ref="A1:X1"/>
    <mergeCell ref="A2:H2"/>
    <mergeCell ref="M3:N3"/>
    <mergeCell ref="O3:R3"/>
    <mergeCell ref="A50:N50"/>
    <mergeCell ref="A51:N51"/>
    <mergeCell ref="A3:A4"/>
    <mergeCell ref="B3:B4"/>
    <mergeCell ref="C3:C4"/>
    <mergeCell ref="D3:D4"/>
    <mergeCell ref="E3:E4"/>
    <mergeCell ref="F3:F4"/>
    <mergeCell ref="G3:G4"/>
    <mergeCell ref="H3:H4"/>
    <mergeCell ref="I3:I4"/>
    <mergeCell ref="J3:J4"/>
    <mergeCell ref="K3:K4"/>
    <mergeCell ref="L3:L4"/>
    <mergeCell ref="S3:S4"/>
    <mergeCell ref="T3:T4"/>
    <mergeCell ref="U3:U4"/>
    <mergeCell ref="V3:V4"/>
    <mergeCell ref="W3:W4"/>
    <mergeCell ref="X3:X4"/>
    <mergeCell ref="Y3:Y4"/>
    <mergeCell ref="Z3:Z4"/>
  </mergeCells>
  <conditionalFormatting sqref="C5">
    <cfRule type="duplicateValues" dxfId="0" priority="55"/>
  </conditionalFormatting>
  <conditionalFormatting sqref="T5">
    <cfRule type="duplicateValues" dxfId="0" priority="51"/>
  </conditionalFormatting>
  <conditionalFormatting sqref="C6">
    <cfRule type="duplicateValues" dxfId="0" priority="56"/>
  </conditionalFormatting>
  <conditionalFormatting sqref="T6">
    <cfRule type="duplicateValues" dxfId="0" priority="50"/>
  </conditionalFormatting>
  <conditionalFormatting sqref="T7">
    <cfRule type="duplicateValues" dxfId="0" priority="49"/>
  </conditionalFormatting>
  <conditionalFormatting sqref="T8">
    <cfRule type="duplicateValues" dxfId="0" priority="48"/>
  </conditionalFormatting>
  <conditionalFormatting sqref="T9">
    <cfRule type="duplicateValues" dxfId="0" priority="47"/>
  </conditionalFormatting>
  <conditionalFormatting sqref="T10">
    <cfRule type="duplicateValues" dxfId="0" priority="46"/>
  </conditionalFormatting>
  <conditionalFormatting sqref="T11">
    <cfRule type="duplicateValues" dxfId="0" priority="45"/>
  </conditionalFormatting>
  <conditionalFormatting sqref="C12">
    <cfRule type="duplicateValues" dxfId="0" priority="53"/>
  </conditionalFormatting>
  <conditionalFormatting sqref="T12">
    <cfRule type="duplicateValues" dxfId="0" priority="44"/>
  </conditionalFormatting>
  <conditionalFormatting sqref="C13">
    <cfRule type="duplicateValues" dxfId="0" priority="54"/>
  </conditionalFormatting>
  <conditionalFormatting sqref="T13">
    <cfRule type="duplicateValues" dxfId="0" priority="43"/>
  </conditionalFormatting>
  <conditionalFormatting sqref="T14">
    <cfRule type="duplicateValues" dxfId="0" priority="42"/>
  </conditionalFormatting>
  <conditionalFormatting sqref="T15">
    <cfRule type="duplicateValues" dxfId="0" priority="41"/>
  </conditionalFormatting>
  <conditionalFormatting sqref="T16">
    <cfRule type="duplicateValues" dxfId="0" priority="40"/>
  </conditionalFormatting>
  <conditionalFormatting sqref="C17">
    <cfRule type="duplicateValues" dxfId="0" priority="52"/>
  </conditionalFormatting>
  <conditionalFormatting sqref="T17">
    <cfRule type="duplicateValues" dxfId="0" priority="39"/>
  </conditionalFormatting>
  <conditionalFormatting sqref="T18">
    <cfRule type="duplicateValues" dxfId="0" priority="38"/>
  </conditionalFormatting>
  <conditionalFormatting sqref="T19">
    <cfRule type="duplicateValues" dxfId="0" priority="37"/>
  </conditionalFormatting>
  <conditionalFormatting sqref="T20">
    <cfRule type="duplicateValues" dxfId="0" priority="36"/>
  </conditionalFormatting>
  <conditionalFormatting sqref="T21">
    <cfRule type="duplicateValues" dxfId="0" priority="35"/>
  </conditionalFormatting>
  <conditionalFormatting sqref="C22">
    <cfRule type="duplicateValues" dxfId="0" priority="34"/>
  </conditionalFormatting>
  <conditionalFormatting sqref="T22">
    <cfRule type="duplicateValues" dxfId="0" priority="33"/>
  </conditionalFormatting>
  <conditionalFormatting sqref="T23">
    <cfRule type="duplicateValues" dxfId="0" priority="32"/>
  </conditionalFormatting>
  <conditionalFormatting sqref="T24">
    <cfRule type="duplicateValues" dxfId="0" priority="31"/>
  </conditionalFormatting>
  <conditionalFormatting sqref="T25">
    <cfRule type="duplicateValues" dxfId="0" priority="30"/>
  </conditionalFormatting>
  <conditionalFormatting sqref="T26">
    <cfRule type="duplicateValues" dxfId="0" priority="29"/>
  </conditionalFormatting>
  <conditionalFormatting sqref="T27">
    <cfRule type="duplicateValues" dxfId="0" priority="28"/>
  </conditionalFormatting>
  <conditionalFormatting sqref="T29">
    <cfRule type="duplicateValues" dxfId="0" priority="25"/>
  </conditionalFormatting>
  <conditionalFormatting sqref="T32">
    <cfRule type="duplicateValues" dxfId="0" priority="24"/>
  </conditionalFormatting>
  <conditionalFormatting sqref="T33">
    <cfRule type="duplicateValues" dxfId="0" priority="23"/>
  </conditionalFormatting>
  <conditionalFormatting sqref="C34">
    <cfRule type="duplicateValues" dxfId="0" priority="20"/>
  </conditionalFormatting>
  <conditionalFormatting sqref="T34">
    <cfRule type="duplicateValues" dxfId="0" priority="16"/>
  </conditionalFormatting>
  <conditionalFormatting sqref="C35">
    <cfRule type="duplicateValues" dxfId="0" priority="21"/>
  </conditionalFormatting>
  <conditionalFormatting sqref="T35">
    <cfRule type="duplicateValues" dxfId="0" priority="15"/>
  </conditionalFormatting>
  <conditionalFormatting sqref="T36">
    <cfRule type="duplicateValues" dxfId="0" priority="14"/>
  </conditionalFormatting>
  <conditionalFormatting sqref="T37">
    <cfRule type="duplicateValues" dxfId="0" priority="13"/>
  </conditionalFormatting>
  <conditionalFormatting sqref="T38">
    <cfRule type="duplicateValues" dxfId="0" priority="12"/>
  </conditionalFormatting>
  <conditionalFormatting sqref="T39">
    <cfRule type="duplicateValues" dxfId="0" priority="11"/>
  </conditionalFormatting>
  <conditionalFormatting sqref="T40">
    <cfRule type="duplicateValues" dxfId="0" priority="10"/>
  </conditionalFormatting>
  <conditionalFormatting sqref="C41">
    <cfRule type="duplicateValues" dxfId="0" priority="18"/>
  </conditionalFormatting>
  <conditionalFormatting sqref="T41">
    <cfRule type="duplicateValues" dxfId="0" priority="9"/>
  </conditionalFormatting>
  <conditionalFormatting sqref="C42">
    <cfRule type="duplicateValues" dxfId="0" priority="19"/>
  </conditionalFormatting>
  <conditionalFormatting sqref="T42">
    <cfRule type="duplicateValues" dxfId="0" priority="8"/>
  </conditionalFormatting>
  <conditionalFormatting sqref="T43">
    <cfRule type="duplicateValues" dxfId="0" priority="7"/>
  </conditionalFormatting>
  <conditionalFormatting sqref="T44">
    <cfRule type="duplicateValues" dxfId="0" priority="6"/>
  </conditionalFormatting>
  <conditionalFormatting sqref="T45">
    <cfRule type="duplicateValues" dxfId="0" priority="5"/>
  </conditionalFormatting>
  <conditionalFormatting sqref="T46">
    <cfRule type="duplicateValues" dxfId="0" priority="4"/>
  </conditionalFormatting>
  <conditionalFormatting sqref="T48">
    <cfRule type="duplicateValues" dxfId="0" priority="3"/>
  </conditionalFormatting>
  <conditionalFormatting sqref="C49">
    <cfRule type="duplicateValues" dxfId="0" priority="2"/>
  </conditionalFormatting>
  <conditionalFormatting sqref="T49">
    <cfRule type="duplicateValues" dxfId="0" priority="1"/>
  </conditionalFormatting>
  <conditionalFormatting sqref="C28:C33">
    <cfRule type="duplicateValues" dxfId="0" priority="27"/>
  </conditionalFormatting>
  <conditionalFormatting sqref="C7:C11 C23:C27 C14:C16 C18:C21">
    <cfRule type="duplicateValues" dxfId="0" priority="57"/>
  </conditionalFormatting>
  <conditionalFormatting sqref="T28 T30:T31">
    <cfRule type="duplicateValues" dxfId="0" priority="26"/>
  </conditionalFormatting>
  <conditionalFormatting sqref="C36:C40 C43:C45">
    <cfRule type="duplicateValues" dxfId="0" priority="22"/>
  </conditionalFormatting>
  <conditionalFormatting sqref="C46 C48">
    <cfRule type="duplicateValues" dxfId="0" priority="17"/>
  </conditionalFormatting>
  <dataValidations count="14">
    <dataValidation type="list" allowBlank="1" showInputMessage="1" showErrorMessage="1" prompt="选择“单位就业”或者“灵活就业”" sqref="G5 G6 G7 G8 G12 G13 G17 G22 G28 G34 G35 G36 G37 G41 G42 G46 G48 G49 G9:G11 G14:G16 G18:G21 G23:G27 G29:G33 G38:G40 G43:G45">
      <formula1>"单位就业,灵活就业"</formula1>
    </dataValidation>
    <dataValidation type="list" allowBlank="1" showInputMessage="1" showErrorMessage="1" sqref="K5 K6 K7 K8 K9 K10 K11 K12 K13 K14 K15 K16 K17 K18 K19 K20 K21 K22 K23 K24 K25 K26 K27 K28 K34 K35 K36 K37 K38 K39 K40 K41 K42 K43 K44 K45 K46 K48 K49 K29:K33">
      <formula1>"2021,2022,2023,2024,2025"</formula1>
    </dataValidation>
    <dataValidation allowBlank="1" showInputMessage="1" showErrorMessage="1" prompt="如：海南海口&#10;广东深圳&#10;县内&#10;" sqref="I5 I6 I7 I8 I9 I10 I11 I12 I13 I14 I15 I16 I17 I18 I19 I20 I21 I25 I26 I28 I34 I35 I36 I37 I38 I39 I40 I41 I42 I43 I44 I45 I46 I48 I49 I29:I33"/>
    <dataValidation type="list" allowBlank="1" showInputMessage="1" showErrorMessage="1" sqref="B22">
      <formula1>"脱贫不稳定户,边缘易致贫户,突发严重困难户,相对稳定脱贫户,低保家庭,零就业家庭"</formula1>
    </dataValidation>
    <dataValidation type="list" allowBlank="1" showInputMessage="1" showErrorMessage="1" prompt="省外务工选择“是”&#10;县外省内务工选择“否”&#10;县内务工选择“县内”&#10;" sqref="J5 J6 J7 J8 J9 J10 J11 J12 J13 J14 J15 J16 J17 J18 J19 J23 J24 J25 J26 J27 J28 J34 J35 J36 J37 J38 J39 J40 J41 J42 J43 J44 J45 J46 J48 J49 J20:J22 J29:J33">
      <formula1>"是,否,县内"</formula1>
    </dataValidation>
    <dataValidation allowBlank="1" showInputMessage="1" showErrorMessage="1" errorTitle="必填项" error="请输入补贴月数" sqref="L5 L6 L7 L8 L9 L10 L11 L12 L13 L14 L15 L16 L17 L18 L19 L20 L21 L22 L23 L24 L25 L26 L27 L28 L34 L35 L36 L37 L38 L39 L40 L41 L42 L43 L44 L45 L46 L48 L49 L29:L33" errorStyle="information"/>
    <dataValidation type="list" allowBlank="1" showInputMessage="1" showErrorMessage="1" sqref="B12 B13 B17 B41 B42 B46 B48">
      <formula1>"相对稳定脱贫户,脱贫不稳定户,边缘易致贫户,突发严重困难户,低保家庭,零就业家庭,稳定脱贫户"</formula1>
    </dataValidation>
    <dataValidation allowBlank="1" showInputMessage="1" showErrorMessage="1" prompt="自动计算，不用填写" sqref="O5 P5 Q5 R5 O6 P6 O7 P7 O8 P8 O9 P9 O10 P10 O11 P11 Q11 R11 O12 P12 Q12 R12 O13 P13 Q13 R13 O14 P14 O15 P15 O16 P16 O17 P17 O18 P18 O19 P19 O20 O21 O22 P22 O23 P23 Q23 R23 O24 O25 O26 P26 Q26 R26 O27 P27 Q27 R27 O28 P28 Q28 R28 O34 P34 O35 P35 O36 P36 O37 P37 O38 P38 Q38 R38 O39 P39 O40 P40 O41 P41 O42 P42 O43 P43 O44 P44 O45 P45 O46 P46 O48 P48 Q48 R48 O49:R49 O29:O33 P20:P21 P24:P25 P29:P33 Q6:Q10 Q14:Q22 Q24:Q25 Q29:Q33 Q34:Q37 Q39:Q46 R6:R10 R14:R22 R24:R25 R29:R33 R34:R37 R39:R46"/>
    <dataValidation allowBlank="1" showInputMessage="1" showErrorMessage="1" sqref="E22 E28 E48 E49 D1:D2 D3:D4 E5:E21 E23:E27 E29:E33 E34:E46"/>
    <dataValidation type="list" allowBlank="1" showInputMessage="1" showErrorMessage="1" sqref="B28 B29:B33">
      <formula1>"稳定脱贫户,相对稳定脱贫户,零就业家庭,低保家庭,脱贫不稳定户,边缘易致贫户,突发严重困难户"</formula1>
    </dataValidation>
    <dataValidation type="list" allowBlank="1" showInputMessage="1" showErrorMessage="1" sqref="B47 B1:B6 B7:B11 B14:B16 B18:B21 B23:B27 B34:B35 B36:B40 B43:B45 B50:B1048576">
      <formula1>"脱贫不稳定户,边缘易致贫户,突发严重困难户,相对稳定脱贫户,稳定脱贫户,低保家庭,零就业家庭"</formula1>
    </dataValidation>
    <dataValidation type="list" allowBlank="1" showInputMessage="1" showErrorMessage="1" sqref="E47 E1:E4 E50:E1048576">
      <formula1>"1男,2女"</formula1>
    </dataValidation>
    <dataValidation type="list" allowBlank="1" showInputMessage="1" showErrorMessage="1" sqref="B49">
      <formula1>"相对稳定脱贫户,脱贫不稳定户,边缘易致贫户,突发严重困难户,低保家庭,零就业家庭"</formula1>
    </dataValidation>
    <dataValidation type="textLength" operator="equal" showInputMessage="1" showErrorMessage="1" errorTitle="1" error="身份证号码是18位" sqref="D5:D50">
      <formula1>18</formula1>
    </dataValidation>
  </dataValidations>
  <pageMargins left="0.751388888888889" right="0.751388888888889" top="1" bottom="1" header="0.5" footer="0.5"/>
  <pageSetup paperSize="9" scale="51"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E3" rgbClr="29C424"/>
    <comment s:ref="G3" rgbClr="29C424"/>
    <comment s:ref="I3" rgbClr="29C424"/>
    <comment s:ref="J3" rgbClr="29C424"/>
    <comment s:ref="K3" rgbClr="29C424"/>
    <comment s:ref="O3" rgbClr="29C424"/>
    <comment s:ref="S3" rgbClr="29C424"/>
    <comment s:ref="M4" rgbClr="29C42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旧忆</cp:lastModifiedBy>
  <dcterms:created xsi:type="dcterms:W3CDTF">2022-06-15T07:16:32Z</dcterms:created>
  <dcterms:modified xsi:type="dcterms:W3CDTF">2022-06-15T07:27:24Z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F5C0158662C34FE69297A0687CDB0A88</vt:lpwstr>
  </property>
  <property fmtid="{D5CDD505-2E9C-101B-9397-08002B2CF9AE}" pid="3" name="KSOProductBuildVer">
    <vt:lpwstr>2052-11.1.0.11411</vt:lpwstr>
  </property>
</Properties>
</file>