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externalReferences>
    <externalReference r:id="rId3"/>
  </externalReferences>
  <definedNames>
    <definedName name="_xlnm.Print_Area" localSheetId="0">Sheet1!$A$1:$V$49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<sst xmlns="http://schemas.openxmlformats.org/spreadsheetml/2006/main" count="802" uniqueCount="358">
  <si>
    <t>白沙县南开乡2022年脱贫人口劳动力（监测对象）外出务工奖补补贴发放花名册（省内第2-6批）</t>
  </si>
  <si>
    <t>摘要：务工奖补              乡镇：</t>
  </si>
  <si>
    <t>序号</t>
  </si>
  <si>
    <t>*姓名</t>
  </si>
  <si>
    <t>*身份证号码</t>
  </si>
  <si>
    <t>*联系电话</t>
  </si>
  <si>
    <t>*所属市县、镇、村</t>
  </si>
  <si>
    <t>*家庭住址</t>
  </si>
  <si>
    <t>*务工类型</t>
  </si>
  <si>
    <t>单位名称/就业描述</t>
  </si>
  <si>
    <t>*外出务工地点</t>
  </si>
  <si>
    <t>外出务工时间</t>
  </si>
  <si>
    <t>月数</t>
  </si>
  <si>
    <t>务工金额</t>
  </si>
  <si>
    <t>*人员类别</t>
  </si>
  <si>
    <t>*社保卡银行账号</t>
  </si>
  <si>
    <t>账户名</t>
  </si>
  <si>
    <t>帮扶联系人</t>
  </si>
  <si>
    <t>帮扶联系人单位</t>
  </si>
  <si>
    <t>帮扶联系人电话</t>
  </si>
  <si>
    <t>备注</t>
  </si>
  <si>
    <t>起</t>
  </si>
  <si>
    <t>止</t>
  </si>
  <si>
    <t>单位就业</t>
  </si>
  <si>
    <t>灵活就业</t>
  </si>
  <si>
    <t>合计</t>
  </si>
  <si>
    <t>1</t>
  </si>
  <si>
    <t>李佳晶</t>
  </si>
  <si>
    <t>469025********152X</t>
  </si>
  <si>
    <t>188****1214</t>
  </si>
  <si>
    <t>白沙县南开乡南开村</t>
  </si>
  <si>
    <t>苗村</t>
  </si>
  <si>
    <t>售货员</t>
  </si>
  <si>
    <t>海南省三亚市吉阳区</t>
  </si>
  <si>
    <t>202201</t>
  </si>
  <si>
    <t>202206</t>
  </si>
  <si>
    <t>6</t>
  </si>
  <si>
    <t>相对稳定脱贫户</t>
  </si>
  <si>
    <t>621458*********0364</t>
  </si>
  <si>
    <t>符政武</t>
  </si>
  <si>
    <t>南开乡人民政府</t>
  </si>
  <si>
    <t>188****3361</t>
  </si>
  <si>
    <t>2</t>
  </si>
  <si>
    <t>李佳迅</t>
  </si>
  <si>
    <t>460030********1529</t>
  </si>
  <si>
    <t>188****8046</t>
  </si>
  <si>
    <t>服务员</t>
  </si>
  <si>
    <t>202201.03</t>
  </si>
  <si>
    <t>202204-06</t>
  </si>
  <si>
    <t>5</t>
  </si>
  <si>
    <t>621458*********6318</t>
  </si>
  <si>
    <t>3</t>
  </si>
  <si>
    <t>黄德海</t>
  </si>
  <si>
    <t>460030********1510</t>
  </si>
  <si>
    <t>181****1095</t>
  </si>
  <si>
    <t>建筑工</t>
  </si>
  <si>
    <t>海南省白沙县南开乡</t>
  </si>
  <si>
    <t>621458*********0553</t>
  </si>
  <si>
    <t>4</t>
  </si>
  <si>
    <t>符永进</t>
  </si>
  <si>
    <t>460030********1518</t>
  </si>
  <si>
    <t>139****9238</t>
  </si>
  <si>
    <t>白沙县南开乡牙和村</t>
  </si>
  <si>
    <t>壮贺村</t>
  </si>
  <si>
    <t>锯木工</t>
  </si>
  <si>
    <t>海南省琼中县</t>
  </si>
  <si>
    <t>621458*********2179</t>
  </si>
  <si>
    <t>罗磊金</t>
  </si>
  <si>
    <t>188****7986</t>
  </si>
  <si>
    <t>符伟</t>
  </si>
  <si>
    <t>469025********1511</t>
  </si>
  <si>
    <t>177****5147</t>
  </si>
  <si>
    <t>物流员</t>
  </si>
  <si>
    <t>海南省海口市秀英区</t>
  </si>
  <si>
    <t>621458*********8804</t>
  </si>
  <si>
    <t>符志刚</t>
  </si>
  <si>
    <t>469025********1515</t>
  </si>
  <si>
    <t>种植工</t>
  </si>
  <si>
    <t>海南省海口市美兰区</t>
  </si>
  <si>
    <t>621458*********2035</t>
  </si>
  <si>
    <t>7</t>
  </si>
  <si>
    <t>符金龙</t>
  </si>
  <si>
    <t>460030********1511</t>
  </si>
  <si>
    <t>139****7124</t>
  </si>
  <si>
    <t>工地杂工</t>
  </si>
  <si>
    <t>白沙县南开乡革新村</t>
  </si>
  <si>
    <t>202204</t>
  </si>
  <si>
    <t>202205</t>
  </si>
  <si>
    <t>621458*********5810</t>
  </si>
  <si>
    <t>梁家能</t>
  </si>
  <si>
    <t>182****4337</t>
  </si>
  <si>
    <t>8</t>
  </si>
  <si>
    <t>符元升</t>
  </si>
  <si>
    <t>460030********1514</t>
  </si>
  <si>
    <t>177****1320</t>
  </si>
  <si>
    <t>连续外出务工</t>
  </si>
  <si>
    <t>中国邮政白沙分公司</t>
  </si>
  <si>
    <t>海南省白沙县牙叉镇</t>
  </si>
  <si>
    <t>621458*********6666</t>
  </si>
  <si>
    <t>9</t>
  </si>
  <si>
    <t>符永江</t>
  </si>
  <si>
    <t>188****5953</t>
  </si>
  <si>
    <t>白沙县南开乡牙佬村</t>
  </si>
  <si>
    <t>什驳村</t>
  </si>
  <si>
    <t>门窗加工</t>
  </si>
  <si>
    <t>621458*********7178</t>
  </si>
  <si>
    <t>王仁冲</t>
  </si>
  <si>
    <t>南开派出所</t>
  </si>
  <si>
    <t>139****8597</t>
  </si>
  <si>
    <t>10</t>
  </si>
  <si>
    <t>符永升</t>
  </si>
  <si>
    <t>469025********1514</t>
  </si>
  <si>
    <t>139****3103</t>
  </si>
  <si>
    <t>道友麦村</t>
  </si>
  <si>
    <t>装卸木工</t>
  </si>
  <si>
    <t>白沙县南开乡</t>
  </si>
  <si>
    <t>202203</t>
  </si>
  <si>
    <t>621458*********9579</t>
  </si>
  <si>
    <t>黄开聪</t>
  </si>
  <si>
    <t>139****4169</t>
  </si>
  <si>
    <t>11</t>
  </si>
  <si>
    <t>符子权</t>
  </si>
  <si>
    <t>460030********1512</t>
  </si>
  <si>
    <t>176****2637</t>
  </si>
  <si>
    <t>海南省海口市龙华区</t>
  </si>
  <si>
    <t>621458*********7043</t>
  </si>
  <si>
    <t>符玺丹</t>
  </si>
  <si>
    <t>136****2659</t>
  </si>
  <si>
    <t>12</t>
  </si>
  <si>
    <t>符健文</t>
  </si>
  <si>
    <t>139****7677</t>
  </si>
  <si>
    <t>南兰二村</t>
  </si>
  <si>
    <t>621458*********7888</t>
  </si>
  <si>
    <t>符其忠</t>
  </si>
  <si>
    <t>139****1774</t>
  </si>
  <si>
    <t>13</t>
  </si>
  <si>
    <t>符鸿玉</t>
  </si>
  <si>
    <t>469025********1518</t>
  </si>
  <si>
    <t>188****2642</t>
  </si>
  <si>
    <t>牙南村</t>
  </si>
  <si>
    <t>飞龙未来城投资有限公司</t>
  </si>
  <si>
    <t>海南省儋州市海头镇</t>
  </si>
  <si>
    <t>低保家庭</t>
  </si>
  <si>
    <t>621458*********3282</t>
  </si>
  <si>
    <t>符鸿坤</t>
  </si>
  <si>
    <t>155****2622</t>
  </si>
  <si>
    <t>14</t>
  </si>
  <si>
    <t>符彩珍</t>
  </si>
  <si>
    <t>460030********152X</t>
  </si>
  <si>
    <t>182****4841</t>
  </si>
  <si>
    <t>力乐村</t>
  </si>
  <si>
    <t>销售员</t>
  </si>
  <si>
    <t>白沙县牙叉镇</t>
  </si>
  <si>
    <t>脱贫监测户（突发严重困难户）</t>
  </si>
  <si>
    <t>621458*********5130</t>
  </si>
  <si>
    <t>李国导</t>
  </si>
  <si>
    <t>188****1525</t>
  </si>
  <si>
    <t>15</t>
  </si>
  <si>
    <t>符志荣</t>
  </si>
  <si>
    <t>460030********151X</t>
  </si>
  <si>
    <t>139****4355</t>
  </si>
  <si>
    <t>白沙县青松乡</t>
  </si>
  <si>
    <t>621458*********9992</t>
  </si>
  <si>
    <t>16</t>
  </si>
  <si>
    <t>符丽妮</t>
  </si>
  <si>
    <t>460030********1528</t>
  </si>
  <si>
    <t>152****1996</t>
  </si>
  <si>
    <t>什庄村</t>
  </si>
  <si>
    <t>收银员</t>
  </si>
  <si>
    <t>202201-04</t>
  </si>
  <si>
    <t>边缘易致贫户</t>
  </si>
  <si>
    <t>621458*********1321</t>
  </si>
  <si>
    <t>17</t>
  </si>
  <si>
    <t>符军</t>
  </si>
  <si>
    <t>460030********1517</t>
  </si>
  <si>
    <t>139****4770</t>
  </si>
  <si>
    <t>鹦哥岭南开分局</t>
  </si>
  <si>
    <t>020006</t>
  </si>
  <si>
    <t>621458*********9518</t>
  </si>
  <si>
    <t>18</t>
  </si>
  <si>
    <t>符国明</t>
  </si>
  <si>
    <t>460030********1516</t>
  </si>
  <si>
    <t>177****1067</t>
  </si>
  <si>
    <t>621458*********6207</t>
  </si>
  <si>
    <t>19</t>
  </si>
  <si>
    <t>符志来</t>
  </si>
  <si>
    <t>469025********1512</t>
  </si>
  <si>
    <t>188****8671</t>
  </si>
  <si>
    <t>力保村</t>
  </si>
  <si>
    <t>打包工</t>
  </si>
  <si>
    <t>海南省琼海市</t>
  </si>
  <si>
    <t>621458*********1719</t>
  </si>
  <si>
    <t>王强</t>
  </si>
  <si>
    <t>县退役军人事务局</t>
  </si>
  <si>
    <t>133****8178</t>
  </si>
  <si>
    <t>20</t>
  </si>
  <si>
    <t>符建</t>
  </si>
  <si>
    <t>199****5142</t>
  </si>
  <si>
    <t>挖机工</t>
  </si>
  <si>
    <t>621458*********4503</t>
  </si>
  <si>
    <t>21</t>
  </si>
  <si>
    <t>符国银</t>
  </si>
  <si>
    <t>158****4010</t>
  </si>
  <si>
    <t>621458*********0146</t>
  </si>
  <si>
    <t>22</t>
  </si>
  <si>
    <t>符海龙</t>
  </si>
  <si>
    <t>139****5581</t>
  </si>
  <si>
    <t>道小村</t>
  </si>
  <si>
    <t>621458*********2833</t>
  </si>
  <si>
    <t>符剑</t>
  </si>
  <si>
    <t xml:space="preserve">县宣传部 </t>
  </si>
  <si>
    <t>139****3377</t>
  </si>
  <si>
    <t>23</t>
  </si>
  <si>
    <t>符建洪</t>
  </si>
  <si>
    <t>177****1802</t>
  </si>
  <si>
    <t>什才村</t>
  </si>
  <si>
    <t>621458*********9014</t>
  </si>
  <si>
    <t>符月彬</t>
  </si>
  <si>
    <t>188****7065</t>
  </si>
  <si>
    <t>24</t>
  </si>
  <si>
    <t>符林飞</t>
  </si>
  <si>
    <t>139****1812</t>
  </si>
  <si>
    <t>莫南村</t>
  </si>
  <si>
    <t>202203-04</t>
  </si>
  <si>
    <t>621458*********7327</t>
  </si>
  <si>
    <t>符怡飘</t>
  </si>
  <si>
    <t>150****0278</t>
  </si>
  <si>
    <t>25</t>
  </si>
  <si>
    <t>符仁聪</t>
  </si>
  <si>
    <t>187****6566</t>
  </si>
  <si>
    <t>牙师村</t>
  </si>
  <si>
    <t>海南省陵水县英州镇</t>
  </si>
  <si>
    <t>621458*********0688</t>
  </si>
  <si>
    <t>符亚海</t>
  </si>
  <si>
    <t>188****2882</t>
  </si>
  <si>
    <t>26</t>
  </si>
  <si>
    <t>符晨萍</t>
  </si>
  <si>
    <t>460030********1522</t>
  </si>
  <si>
    <t>188****3960</t>
  </si>
  <si>
    <t>爱童母婴店</t>
  </si>
  <si>
    <t>海南省海口市琼山区</t>
  </si>
  <si>
    <t>621458*********6232</t>
  </si>
  <si>
    <t>27</t>
  </si>
  <si>
    <t>符晓玉</t>
  </si>
  <si>
    <t>157****4217</t>
  </si>
  <si>
    <t>南兰一村</t>
  </si>
  <si>
    <t>海口金贸中心幼儿园文华分园</t>
  </si>
  <si>
    <t>621458*********1417</t>
  </si>
  <si>
    <t>吴贻健</t>
  </si>
  <si>
    <t>177****1161</t>
  </si>
  <si>
    <t>28</t>
  </si>
  <si>
    <t>符洪江</t>
  </si>
  <si>
    <t>460030********1533</t>
  </si>
  <si>
    <t>183****8458</t>
  </si>
  <si>
    <t>621458*********4084</t>
  </si>
  <si>
    <t>任向丽</t>
  </si>
  <si>
    <t>130****8751</t>
  </si>
  <si>
    <t>29</t>
  </si>
  <si>
    <t>韩春燕</t>
  </si>
  <si>
    <t>460022********5163</t>
  </si>
  <si>
    <t>188****2540</t>
  </si>
  <si>
    <t>打包虾工</t>
  </si>
  <si>
    <t>海南省文昌市埔前镇</t>
  </si>
  <si>
    <t>621458*********5939</t>
  </si>
  <si>
    <t>30</t>
  </si>
  <si>
    <t>符亚升</t>
  </si>
  <si>
    <t>136****7871</t>
  </si>
  <si>
    <t>621458*********3976</t>
  </si>
  <si>
    <t>钟霓慧</t>
  </si>
  <si>
    <t>189****5551</t>
  </si>
  <si>
    <t>31</t>
  </si>
  <si>
    <t>符进兴</t>
  </si>
  <si>
    <t>187****9006</t>
  </si>
  <si>
    <t>621458*********9971</t>
  </si>
  <si>
    <t>雷龙宝</t>
  </si>
  <si>
    <t>181****0567</t>
  </si>
  <si>
    <t>32</t>
  </si>
  <si>
    <t>符荣川</t>
  </si>
  <si>
    <t>173****1556</t>
  </si>
  <si>
    <t>伐木工</t>
  </si>
  <si>
    <t>621458*********6369</t>
  </si>
  <si>
    <t>33</t>
  </si>
  <si>
    <t>符元胜</t>
  </si>
  <si>
    <t>469025********151X</t>
  </si>
  <si>
    <t>185****5687</t>
  </si>
  <si>
    <t>导购员</t>
  </si>
  <si>
    <t>621458*********1828</t>
  </si>
  <si>
    <t>周筱琴</t>
  </si>
  <si>
    <t>139****9669</t>
  </si>
  <si>
    <t>34</t>
  </si>
  <si>
    <t>符彩妹</t>
  </si>
  <si>
    <t>182****6783</t>
  </si>
  <si>
    <t>621458*********6592</t>
  </si>
  <si>
    <t>35</t>
  </si>
  <si>
    <t>符朝辉</t>
  </si>
  <si>
    <t>189****7220</t>
  </si>
  <si>
    <t>202207</t>
  </si>
  <si>
    <t>621458*********2591</t>
  </si>
  <si>
    <t>符小飞</t>
  </si>
  <si>
    <t>189****8255</t>
  </si>
  <si>
    <t>36</t>
  </si>
  <si>
    <t>符海吉</t>
  </si>
  <si>
    <t>183****6610</t>
  </si>
  <si>
    <t>酒水配送员</t>
  </si>
  <si>
    <t>621458*********2587</t>
  </si>
  <si>
    <t>符成业</t>
  </si>
  <si>
    <t>177****1010</t>
  </si>
  <si>
    <t>37</t>
  </si>
  <si>
    <t>符永香</t>
  </si>
  <si>
    <t>469025********1529</t>
  </si>
  <si>
    <t>183****5478</t>
  </si>
  <si>
    <t>白沙县艾得森物业服务白沙分公司</t>
  </si>
  <si>
    <t>621458*********8183</t>
  </si>
  <si>
    <t>38</t>
  </si>
  <si>
    <t>符海山</t>
  </si>
  <si>
    <t>138****0474</t>
  </si>
  <si>
    <t>白沙县牙叉镇白沙农场</t>
  </si>
  <si>
    <t>621458*********1542</t>
  </si>
  <si>
    <t>吴妹</t>
  </si>
  <si>
    <t>139****8828</t>
  </si>
  <si>
    <t>39</t>
  </si>
  <si>
    <t>符海清</t>
  </si>
  <si>
    <t>460030********1531</t>
  </si>
  <si>
    <t>189****8422</t>
  </si>
  <si>
    <t>涂料工</t>
  </si>
  <si>
    <t>621458*********6405</t>
  </si>
  <si>
    <t>符愈聪</t>
  </si>
  <si>
    <t>139****5558</t>
  </si>
  <si>
    <t>40</t>
  </si>
  <si>
    <t>符志超</t>
  </si>
  <si>
    <t>139****7525</t>
  </si>
  <si>
    <t>621458*********1626</t>
  </si>
  <si>
    <t>赖海亮</t>
  </si>
  <si>
    <t>139****9497</t>
  </si>
  <si>
    <t>41</t>
  </si>
  <si>
    <t>符永理</t>
  </si>
  <si>
    <t>189****9630</t>
  </si>
  <si>
    <t>搬运工</t>
  </si>
  <si>
    <t>621458*********9773</t>
  </si>
  <si>
    <t>羊宁</t>
  </si>
  <si>
    <t>139****1260</t>
  </si>
  <si>
    <t>42</t>
  </si>
  <si>
    <t>符春连</t>
  </si>
  <si>
    <t>183****7976</t>
  </si>
  <si>
    <t>南阜村</t>
  </si>
  <si>
    <t>海口金银岛大酒店</t>
  </si>
  <si>
    <t>621458*********0810</t>
  </si>
  <si>
    <t xml:space="preserve"> 18****75551</t>
  </si>
  <si>
    <t>43</t>
  </si>
  <si>
    <t>符倩倩</t>
  </si>
  <si>
    <t>469025********1522</t>
  </si>
  <si>
    <t>188****0285</t>
  </si>
  <si>
    <t>道大村</t>
  </si>
  <si>
    <t>海口匠子烤鱼南海城分店</t>
  </si>
  <si>
    <t>621458*********7075</t>
  </si>
  <si>
    <t>王荣</t>
  </si>
  <si>
    <t>136****6024</t>
  </si>
  <si>
    <t>填报人：符怡飘                                       制表人：甘晓静                               制表日期：_2022_年_8_月_4_日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</si>
</sst>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1" borderId="16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2" fillId="22" borderId="1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22806;&#20986;&#21153;&#24037;(2022&#24180;&#22788;&#29702;)\&#31532;2&#25209;\&#21335;&#24320;&#20065;2-6&#25209;&#65288;&#24453;&#23457;&#65289;\&#65288;2-6&#25209;&#65289;&#30333;&#27801;&#21439;&#21335;&#24320;&#20065;2022&#24180;&#33073;&#36139;&#20154;&#21475;&#21171;&#21160;&#21147;&#22806;&#20986;&#21153;&#24037;&#22870;&#34917;&#19968;&#27425;&#24615;&#20132;&#36890;&#34917;&#36148;&#21457;&#25918;&#33457;&#21517;&#20876;&#65288;&#31532;XX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务工+交通（省内）"/>
      <sheetName val="务工+交通 (省外)"/>
      <sheetName val="核对"/>
      <sheetName val="Sheet7"/>
      <sheetName val="Sheet8"/>
      <sheetName val="代码表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9"/>
  <sheetViews>
    <sheetView tabSelected="1" workbookViewId="0">
      <selection activeCell="K5" sqref="K5"/>
    </sheetView>
  </sheetViews>
  <sheetFormatPr defaultColWidth="9.77777777777778" defaultRowHeight="15.6"/>
  <cols>
    <col min="1" max="1" width="5.88888888888889" style="4" customWidth="1"/>
    <col min="2" max="2" width="9.77777777777778" style="4"/>
    <col min="3" max="3" width="14.3333333333333" style="4" customWidth="1"/>
    <col min="4" max="4" width="13.7777777777778" style="4" customWidth="1"/>
    <col min="5" max="16" width="9.77777777777778" style="4"/>
    <col min="17" max="17" width="15.8888888888889" style="4" customWidth="1"/>
    <col min="18" max="20" width="9.77777777777778" style="4"/>
    <col min="21" max="21" width="9.33333333333333" style="4" customWidth="1"/>
    <col min="22" max="22" width="3.11111111111111" style="4" customWidth="1"/>
    <col min="23" max="16380" width="9.77777777777778" style="4"/>
  </cols>
  <sheetData>
    <row r="1" s="1" customFormat="1" ht="28.2" spans="1:22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24"/>
      <c r="N1" s="24"/>
      <c r="O1" s="24"/>
      <c r="P1" s="5"/>
      <c r="Q1" s="5"/>
      <c r="R1" s="5"/>
      <c r="S1" s="5"/>
      <c r="T1" s="5"/>
      <c r="U1" s="5"/>
      <c r="V1" s="5"/>
    </row>
    <row r="2" s="1" customFormat="1" spans="1:15">
      <c r="A2" s="7" t="s">
        <v>1</v>
      </c>
      <c r="B2" s="7"/>
      <c r="C2" s="8"/>
      <c r="D2" s="7"/>
      <c r="E2" s="7"/>
      <c r="M2" s="25"/>
      <c r="N2" s="25"/>
      <c r="O2" s="25"/>
    </row>
    <row r="3" s="1" customFormat="1" spans="1:22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6" t="s">
        <v>10</v>
      </c>
      <c r="J3" s="10" t="s">
        <v>11</v>
      </c>
      <c r="K3" s="10"/>
      <c r="L3" s="12" t="s">
        <v>12</v>
      </c>
      <c r="M3" s="26" t="s">
        <v>13</v>
      </c>
      <c r="N3" s="26"/>
      <c r="O3" s="26"/>
      <c r="P3" s="11" t="s">
        <v>14</v>
      </c>
      <c r="Q3" s="16" t="s">
        <v>15</v>
      </c>
      <c r="R3" s="16" t="s">
        <v>16</v>
      </c>
      <c r="S3" s="16" t="s">
        <v>17</v>
      </c>
      <c r="T3" s="16" t="s">
        <v>18</v>
      </c>
      <c r="U3" s="16" t="s">
        <v>19</v>
      </c>
      <c r="V3" s="12" t="s">
        <v>20</v>
      </c>
    </row>
    <row r="4" s="1" customFormat="1" spans="1:22">
      <c r="A4" s="13"/>
      <c r="B4" s="14"/>
      <c r="C4" s="14"/>
      <c r="D4" s="15"/>
      <c r="E4" s="16"/>
      <c r="F4" s="16"/>
      <c r="G4" s="16"/>
      <c r="H4" s="16"/>
      <c r="I4" s="27"/>
      <c r="J4" s="28" t="s">
        <v>21</v>
      </c>
      <c r="K4" s="28" t="s">
        <v>22</v>
      </c>
      <c r="L4" s="16"/>
      <c r="M4" s="29" t="s">
        <v>23</v>
      </c>
      <c r="N4" s="29" t="s">
        <v>24</v>
      </c>
      <c r="O4" s="29" t="s">
        <v>25</v>
      </c>
      <c r="P4" s="15"/>
      <c r="Q4" s="27"/>
      <c r="R4" s="27"/>
      <c r="S4" s="27"/>
      <c r="T4" s="27"/>
      <c r="U4" s="27"/>
      <c r="V4" s="16"/>
    </row>
    <row r="5" s="1" customFormat="1" ht="66" customHeight="1" spans="1:22">
      <c r="A5" s="17" t="s">
        <v>26</v>
      </c>
      <c r="B5" s="18" t="s">
        <v>27</v>
      </c>
      <c r="C5" s="19" t="s">
        <v>28</v>
      </c>
      <c r="D5" s="20" t="s">
        <v>29</v>
      </c>
      <c r="E5" s="17" t="s">
        <v>30</v>
      </c>
      <c r="F5" s="17" t="s">
        <v>31</v>
      </c>
      <c r="G5" s="17" t="s">
        <v>24</v>
      </c>
      <c r="H5" s="17" t="s">
        <v>32</v>
      </c>
      <c r="I5" s="17" t="s">
        <v>33</v>
      </c>
      <c r="J5" s="17" t="s">
        <v>34</v>
      </c>
      <c r="K5" s="17" t="s">
        <v>35</v>
      </c>
      <c r="L5" s="17" t="s">
        <v>36</v>
      </c>
      <c r="M5" s="20" t="str">
        <f t="shared" ref="M5:M15" si="0">IF(L5=0,"",IF(G5="连续外出务工",L5*300,""))</f>
        <v/>
      </c>
      <c r="N5" s="20">
        <f t="shared" ref="N5:N33" si="1">IF(L5=0,"",IF(G5="灵活就业",L5*200,""))</f>
        <v>1200</v>
      </c>
      <c r="O5" s="20">
        <f t="shared" ref="O5:O33" si="2">IF(SUM(M5:N5)=0,"",SUM(M5:N5))</f>
        <v>1200</v>
      </c>
      <c r="P5" s="17" t="s">
        <v>37</v>
      </c>
      <c r="Q5" s="20" t="s">
        <v>38</v>
      </c>
      <c r="R5" s="17" t="s">
        <v>27</v>
      </c>
      <c r="S5" s="17" t="s">
        <v>39</v>
      </c>
      <c r="T5" s="17" t="s">
        <v>40</v>
      </c>
      <c r="U5" s="20" t="s">
        <v>41</v>
      </c>
      <c r="V5" s="17"/>
    </row>
    <row r="6" s="1" customFormat="1" ht="66" customHeight="1" spans="1:22">
      <c r="A6" s="17" t="s">
        <v>42</v>
      </c>
      <c r="B6" s="18" t="s">
        <v>43</v>
      </c>
      <c r="C6" s="19" t="s">
        <v>44</v>
      </c>
      <c r="D6" s="20" t="s">
        <v>45</v>
      </c>
      <c r="E6" s="17" t="s">
        <v>30</v>
      </c>
      <c r="F6" s="17" t="s">
        <v>31</v>
      </c>
      <c r="G6" s="17" t="s">
        <v>24</v>
      </c>
      <c r="H6" s="17" t="s">
        <v>46</v>
      </c>
      <c r="I6" s="17" t="s">
        <v>33</v>
      </c>
      <c r="J6" s="17" t="s">
        <v>47</v>
      </c>
      <c r="K6" s="17" t="s">
        <v>48</v>
      </c>
      <c r="L6" s="17" t="s">
        <v>49</v>
      </c>
      <c r="M6" s="20" t="str">
        <f t="shared" si="0"/>
        <v/>
      </c>
      <c r="N6" s="20">
        <f t="shared" si="1"/>
        <v>1000</v>
      </c>
      <c r="O6" s="20">
        <f t="shared" si="2"/>
        <v>1000</v>
      </c>
      <c r="P6" s="17" t="s">
        <v>37</v>
      </c>
      <c r="Q6" s="20" t="s">
        <v>50</v>
      </c>
      <c r="R6" s="17" t="s">
        <v>43</v>
      </c>
      <c r="S6" s="17" t="s">
        <v>39</v>
      </c>
      <c r="T6" s="17" t="s">
        <v>40</v>
      </c>
      <c r="U6" s="20" t="s">
        <v>41</v>
      </c>
      <c r="V6" s="17"/>
    </row>
    <row r="7" s="1" customFormat="1" ht="66" customHeight="1" spans="1:22">
      <c r="A7" s="17" t="s">
        <v>51</v>
      </c>
      <c r="B7" s="18" t="s">
        <v>52</v>
      </c>
      <c r="C7" s="19" t="s">
        <v>53</v>
      </c>
      <c r="D7" s="20" t="s">
        <v>54</v>
      </c>
      <c r="E7" s="17" t="s">
        <v>30</v>
      </c>
      <c r="F7" s="17" t="s">
        <v>31</v>
      </c>
      <c r="G7" s="17" t="s">
        <v>24</v>
      </c>
      <c r="H7" s="17" t="s">
        <v>55</v>
      </c>
      <c r="I7" s="17" t="s">
        <v>56</v>
      </c>
      <c r="J7" s="17" t="s">
        <v>47</v>
      </c>
      <c r="K7" s="17" t="s">
        <v>48</v>
      </c>
      <c r="L7" s="17" t="s">
        <v>49</v>
      </c>
      <c r="M7" s="20" t="str">
        <f t="shared" si="0"/>
        <v/>
      </c>
      <c r="N7" s="20">
        <f t="shared" si="1"/>
        <v>1000</v>
      </c>
      <c r="O7" s="20">
        <f t="shared" si="2"/>
        <v>1000</v>
      </c>
      <c r="P7" s="17" t="s">
        <v>37</v>
      </c>
      <c r="Q7" s="20" t="s">
        <v>57</v>
      </c>
      <c r="R7" s="17" t="s">
        <v>52</v>
      </c>
      <c r="S7" s="17" t="s">
        <v>39</v>
      </c>
      <c r="T7" s="17" t="s">
        <v>40</v>
      </c>
      <c r="U7" s="20" t="s">
        <v>41</v>
      </c>
      <c r="V7" s="17"/>
    </row>
    <row r="8" s="1" customFormat="1" ht="66" customHeight="1" spans="1:22">
      <c r="A8" s="17" t="s">
        <v>58</v>
      </c>
      <c r="B8" s="18" t="s">
        <v>59</v>
      </c>
      <c r="C8" s="19" t="s">
        <v>60</v>
      </c>
      <c r="D8" s="20" t="s">
        <v>61</v>
      </c>
      <c r="E8" s="17" t="s">
        <v>62</v>
      </c>
      <c r="F8" s="17" t="s">
        <v>63</v>
      </c>
      <c r="G8" s="17" t="s">
        <v>24</v>
      </c>
      <c r="H8" s="17" t="s">
        <v>64</v>
      </c>
      <c r="I8" s="17" t="s">
        <v>65</v>
      </c>
      <c r="J8" s="17" t="s">
        <v>34</v>
      </c>
      <c r="K8" s="17" t="s">
        <v>35</v>
      </c>
      <c r="L8" s="17" t="s">
        <v>36</v>
      </c>
      <c r="M8" s="20" t="str">
        <f t="shared" si="0"/>
        <v/>
      </c>
      <c r="N8" s="20">
        <f t="shared" si="1"/>
        <v>1200</v>
      </c>
      <c r="O8" s="20">
        <f t="shared" si="2"/>
        <v>1200</v>
      </c>
      <c r="P8" s="17" t="s">
        <v>37</v>
      </c>
      <c r="Q8" s="20" t="s">
        <v>66</v>
      </c>
      <c r="R8" s="17" t="s">
        <v>59</v>
      </c>
      <c r="S8" s="17" t="s">
        <v>67</v>
      </c>
      <c r="T8" s="17" t="s">
        <v>40</v>
      </c>
      <c r="U8" s="20" t="s">
        <v>68</v>
      </c>
      <c r="V8" s="17"/>
    </row>
    <row r="9" s="1" customFormat="1" ht="66" customHeight="1" spans="1:22">
      <c r="A9" s="17" t="s">
        <v>49</v>
      </c>
      <c r="B9" s="18" t="s">
        <v>69</v>
      </c>
      <c r="C9" s="19" t="s">
        <v>70</v>
      </c>
      <c r="D9" s="20" t="s">
        <v>71</v>
      </c>
      <c r="E9" s="17" t="s">
        <v>62</v>
      </c>
      <c r="F9" s="17" t="s">
        <v>63</v>
      </c>
      <c r="G9" s="17" t="s">
        <v>24</v>
      </c>
      <c r="H9" s="17" t="s">
        <v>72</v>
      </c>
      <c r="I9" s="17" t="s">
        <v>73</v>
      </c>
      <c r="J9" s="17" t="s">
        <v>34</v>
      </c>
      <c r="K9" s="17" t="s">
        <v>35</v>
      </c>
      <c r="L9" s="17" t="s">
        <v>36</v>
      </c>
      <c r="M9" s="20" t="str">
        <f t="shared" si="0"/>
        <v/>
      </c>
      <c r="N9" s="20">
        <f t="shared" si="1"/>
        <v>1200</v>
      </c>
      <c r="O9" s="20">
        <f t="shared" si="2"/>
        <v>1200</v>
      </c>
      <c r="P9" s="17" t="s">
        <v>37</v>
      </c>
      <c r="Q9" s="20" t="s">
        <v>74</v>
      </c>
      <c r="R9" s="17" t="s">
        <v>69</v>
      </c>
      <c r="S9" s="17" t="s">
        <v>67</v>
      </c>
      <c r="T9" s="17" t="s">
        <v>40</v>
      </c>
      <c r="U9" s="20" t="s">
        <v>68</v>
      </c>
      <c r="V9" s="17"/>
    </row>
    <row r="10" s="1" customFormat="1" ht="66" customHeight="1" spans="1:22">
      <c r="A10" s="17" t="s">
        <v>36</v>
      </c>
      <c r="B10" s="18" t="s">
        <v>75</v>
      </c>
      <c r="C10" s="19" t="s">
        <v>76</v>
      </c>
      <c r="D10" s="20" t="s">
        <v>61</v>
      </c>
      <c r="E10" s="17" t="s">
        <v>62</v>
      </c>
      <c r="F10" s="17" t="s">
        <v>63</v>
      </c>
      <c r="G10" s="17" t="s">
        <v>24</v>
      </c>
      <c r="H10" s="17" t="s">
        <v>77</v>
      </c>
      <c r="I10" s="17" t="s">
        <v>78</v>
      </c>
      <c r="J10" s="17" t="s">
        <v>34</v>
      </c>
      <c r="K10" s="17" t="s">
        <v>35</v>
      </c>
      <c r="L10" s="17" t="s">
        <v>36</v>
      </c>
      <c r="M10" s="20" t="str">
        <f t="shared" si="0"/>
        <v/>
      </c>
      <c r="N10" s="20">
        <f t="shared" si="1"/>
        <v>1200</v>
      </c>
      <c r="O10" s="20">
        <f t="shared" si="2"/>
        <v>1200</v>
      </c>
      <c r="P10" s="17" t="s">
        <v>37</v>
      </c>
      <c r="Q10" s="20" t="s">
        <v>79</v>
      </c>
      <c r="R10" s="17" t="s">
        <v>75</v>
      </c>
      <c r="S10" s="17" t="s">
        <v>67</v>
      </c>
      <c r="T10" s="17" t="s">
        <v>40</v>
      </c>
      <c r="U10" s="20" t="s">
        <v>68</v>
      </c>
      <c r="V10" s="17"/>
    </row>
    <row r="11" s="1" customFormat="1" ht="66" customHeight="1" spans="1:22">
      <c r="A11" s="17" t="s">
        <v>80</v>
      </c>
      <c r="B11" s="18" t="s">
        <v>81</v>
      </c>
      <c r="C11" s="19" t="s">
        <v>82</v>
      </c>
      <c r="D11" s="20" t="s">
        <v>83</v>
      </c>
      <c r="E11" s="17" t="s">
        <v>62</v>
      </c>
      <c r="F11" s="17" t="s">
        <v>63</v>
      </c>
      <c r="G11" s="17" t="s">
        <v>24</v>
      </c>
      <c r="H11" s="17" t="s">
        <v>84</v>
      </c>
      <c r="I11" s="17" t="s">
        <v>85</v>
      </c>
      <c r="J11" s="17" t="s">
        <v>86</v>
      </c>
      <c r="K11" s="17" t="s">
        <v>87</v>
      </c>
      <c r="L11" s="17" t="s">
        <v>51</v>
      </c>
      <c r="M11" s="20" t="str">
        <f t="shared" si="0"/>
        <v/>
      </c>
      <c r="N11" s="20">
        <f t="shared" si="1"/>
        <v>600</v>
      </c>
      <c r="O11" s="20">
        <f t="shared" si="2"/>
        <v>600</v>
      </c>
      <c r="P11" s="17" t="s">
        <v>37</v>
      </c>
      <c r="Q11" s="20" t="s">
        <v>88</v>
      </c>
      <c r="R11" s="17" t="s">
        <v>81</v>
      </c>
      <c r="S11" s="17" t="s">
        <v>89</v>
      </c>
      <c r="T11" s="17" t="s">
        <v>40</v>
      </c>
      <c r="U11" s="20" t="s">
        <v>90</v>
      </c>
      <c r="V11" s="17"/>
    </row>
    <row r="12" s="1" customFormat="1" ht="66" customHeight="1" spans="1:22">
      <c r="A12" s="17" t="s">
        <v>91</v>
      </c>
      <c r="B12" s="18" t="s">
        <v>92</v>
      </c>
      <c r="C12" s="19" t="s">
        <v>93</v>
      </c>
      <c r="D12" s="20" t="s">
        <v>94</v>
      </c>
      <c r="E12" s="17" t="s">
        <v>62</v>
      </c>
      <c r="F12" s="17" t="s">
        <v>63</v>
      </c>
      <c r="G12" s="17" t="s">
        <v>95</v>
      </c>
      <c r="H12" s="17" t="s">
        <v>96</v>
      </c>
      <c r="I12" s="17" t="s">
        <v>97</v>
      </c>
      <c r="J12" s="17" t="s">
        <v>34</v>
      </c>
      <c r="K12" s="17" t="s">
        <v>35</v>
      </c>
      <c r="L12" s="17" t="s">
        <v>36</v>
      </c>
      <c r="M12" s="20">
        <f t="shared" si="0"/>
        <v>1800</v>
      </c>
      <c r="N12" s="20" t="str">
        <f t="shared" si="1"/>
        <v/>
      </c>
      <c r="O12" s="20">
        <f t="shared" si="2"/>
        <v>1800</v>
      </c>
      <c r="P12" s="17" t="s">
        <v>37</v>
      </c>
      <c r="Q12" s="20" t="s">
        <v>98</v>
      </c>
      <c r="R12" s="17" t="s">
        <v>92</v>
      </c>
      <c r="S12" s="17" t="s">
        <v>89</v>
      </c>
      <c r="T12" s="17" t="s">
        <v>40</v>
      </c>
      <c r="U12" s="20" t="s">
        <v>90</v>
      </c>
      <c r="V12" s="17"/>
    </row>
    <row r="13" s="1" customFormat="1" ht="66" customHeight="1" spans="1:22">
      <c r="A13" s="17" t="s">
        <v>99</v>
      </c>
      <c r="B13" s="18" t="s">
        <v>100</v>
      </c>
      <c r="C13" s="19" t="s">
        <v>93</v>
      </c>
      <c r="D13" s="20" t="s">
        <v>101</v>
      </c>
      <c r="E13" s="17" t="s">
        <v>102</v>
      </c>
      <c r="F13" s="17" t="s">
        <v>103</v>
      </c>
      <c r="G13" s="17" t="s">
        <v>24</v>
      </c>
      <c r="H13" s="17" t="s">
        <v>104</v>
      </c>
      <c r="I13" s="17" t="s">
        <v>73</v>
      </c>
      <c r="J13" s="17" t="s">
        <v>34</v>
      </c>
      <c r="K13" s="17" t="s">
        <v>35</v>
      </c>
      <c r="L13" s="17" t="s">
        <v>36</v>
      </c>
      <c r="M13" s="20" t="str">
        <f t="shared" si="0"/>
        <v/>
      </c>
      <c r="N13" s="20">
        <f t="shared" si="1"/>
        <v>1200</v>
      </c>
      <c r="O13" s="20">
        <f t="shared" si="2"/>
        <v>1200</v>
      </c>
      <c r="P13" s="17" t="s">
        <v>37</v>
      </c>
      <c r="Q13" s="20" t="s">
        <v>105</v>
      </c>
      <c r="R13" s="17" t="s">
        <v>100</v>
      </c>
      <c r="S13" s="17" t="s">
        <v>106</v>
      </c>
      <c r="T13" s="17" t="s">
        <v>107</v>
      </c>
      <c r="U13" s="20" t="s">
        <v>108</v>
      </c>
      <c r="V13" s="17"/>
    </row>
    <row r="14" s="1" customFormat="1" ht="66" customHeight="1" spans="1:22">
      <c r="A14" s="17" t="s">
        <v>109</v>
      </c>
      <c r="B14" s="18" t="s">
        <v>110</v>
      </c>
      <c r="C14" s="19" t="s">
        <v>111</v>
      </c>
      <c r="D14" s="20" t="s">
        <v>112</v>
      </c>
      <c r="E14" s="17" t="s">
        <v>85</v>
      </c>
      <c r="F14" s="17" t="s">
        <v>113</v>
      </c>
      <c r="G14" s="17" t="s">
        <v>24</v>
      </c>
      <c r="H14" s="17" t="s">
        <v>114</v>
      </c>
      <c r="I14" s="17" t="s">
        <v>115</v>
      </c>
      <c r="J14" s="17" t="s">
        <v>116</v>
      </c>
      <c r="K14" s="17" t="s">
        <v>35</v>
      </c>
      <c r="L14" s="17" t="s">
        <v>58</v>
      </c>
      <c r="M14" s="20" t="str">
        <f t="shared" si="0"/>
        <v/>
      </c>
      <c r="N14" s="20">
        <f t="shared" si="1"/>
        <v>800</v>
      </c>
      <c r="O14" s="20">
        <f t="shared" si="2"/>
        <v>800</v>
      </c>
      <c r="P14" s="17" t="s">
        <v>37</v>
      </c>
      <c r="Q14" s="20" t="s">
        <v>117</v>
      </c>
      <c r="R14" s="17" t="s">
        <v>110</v>
      </c>
      <c r="S14" s="17" t="s">
        <v>118</v>
      </c>
      <c r="T14" s="17" t="s">
        <v>40</v>
      </c>
      <c r="U14" s="20" t="s">
        <v>119</v>
      </c>
      <c r="V14" s="17"/>
    </row>
    <row r="15" s="1" customFormat="1" ht="66" customHeight="1" spans="1:22">
      <c r="A15" s="17" t="s">
        <v>120</v>
      </c>
      <c r="B15" s="18" t="s">
        <v>121</v>
      </c>
      <c r="C15" s="19" t="s">
        <v>122</v>
      </c>
      <c r="D15" s="20" t="s">
        <v>123</v>
      </c>
      <c r="E15" s="17" t="s">
        <v>102</v>
      </c>
      <c r="F15" s="17" t="s">
        <v>103</v>
      </c>
      <c r="G15" s="17" t="s">
        <v>24</v>
      </c>
      <c r="H15" s="17" t="s">
        <v>46</v>
      </c>
      <c r="I15" s="17" t="s">
        <v>124</v>
      </c>
      <c r="J15" s="17" t="s">
        <v>34</v>
      </c>
      <c r="K15" s="17" t="s">
        <v>35</v>
      </c>
      <c r="L15" s="17" t="s">
        <v>36</v>
      </c>
      <c r="M15" s="20" t="str">
        <f t="shared" si="0"/>
        <v/>
      </c>
      <c r="N15" s="20">
        <f t="shared" si="1"/>
        <v>1200</v>
      </c>
      <c r="O15" s="20">
        <f t="shared" si="2"/>
        <v>1200</v>
      </c>
      <c r="P15" s="17" t="s">
        <v>37</v>
      </c>
      <c r="Q15" s="20" t="s">
        <v>125</v>
      </c>
      <c r="R15" s="17" t="s">
        <v>121</v>
      </c>
      <c r="S15" s="17" t="s">
        <v>126</v>
      </c>
      <c r="T15" s="17" t="s">
        <v>40</v>
      </c>
      <c r="U15" s="20" t="s">
        <v>127</v>
      </c>
      <c r="V15" s="17"/>
    </row>
    <row r="16" s="1" customFormat="1" ht="66" customHeight="1" spans="1:22">
      <c r="A16" s="17" t="s">
        <v>128</v>
      </c>
      <c r="B16" s="18" t="s">
        <v>129</v>
      </c>
      <c r="C16" s="19" t="s">
        <v>60</v>
      </c>
      <c r="D16" s="20" t="s">
        <v>130</v>
      </c>
      <c r="E16" s="17" t="s">
        <v>102</v>
      </c>
      <c r="F16" s="17" t="s">
        <v>131</v>
      </c>
      <c r="G16" s="17" t="s">
        <v>24</v>
      </c>
      <c r="H16" s="17" t="s">
        <v>55</v>
      </c>
      <c r="I16" s="17" t="s">
        <v>62</v>
      </c>
      <c r="J16" s="17" t="s">
        <v>34</v>
      </c>
      <c r="K16" s="17" t="s">
        <v>35</v>
      </c>
      <c r="L16" s="17" t="s">
        <v>36</v>
      </c>
      <c r="M16" s="20"/>
      <c r="N16" s="20">
        <f t="shared" si="1"/>
        <v>1200</v>
      </c>
      <c r="O16" s="20">
        <f t="shared" si="2"/>
        <v>1200</v>
      </c>
      <c r="P16" s="17" t="s">
        <v>37</v>
      </c>
      <c r="Q16" s="20" t="s">
        <v>132</v>
      </c>
      <c r="R16" s="17" t="s">
        <v>129</v>
      </c>
      <c r="S16" s="17" t="s">
        <v>133</v>
      </c>
      <c r="T16" s="17" t="s">
        <v>40</v>
      </c>
      <c r="U16" s="20" t="s">
        <v>134</v>
      </c>
      <c r="V16" s="17"/>
    </row>
    <row r="17" s="1" customFormat="1" ht="66" customHeight="1" spans="1:22">
      <c r="A17" s="17" t="s">
        <v>135</v>
      </c>
      <c r="B17" s="18" t="s">
        <v>136</v>
      </c>
      <c r="C17" s="19" t="s">
        <v>137</v>
      </c>
      <c r="D17" s="20" t="s">
        <v>138</v>
      </c>
      <c r="E17" s="17" t="s">
        <v>30</v>
      </c>
      <c r="F17" s="17" t="s">
        <v>139</v>
      </c>
      <c r="G17" s="17" t="s">
        <v>95</v>
      </c>
      <c r="H17" s="17" t="s">
        <v>140</v>
      </c>
      <c r="I17" s="17" t="s">
        <v>141</v>
      </c>
      <c r="J17" s="17" t="s">
        <v>34</v>
      </c>
      <c r="K17" s="17" t="s">
        <v>35</v>
      </c>
      <c r="L17" s="17" t="s">
        <v>36</v>
      </c>
      <c r="M17" s="20">
        <f t="shared" ref="M17:M33" si="3">IF(L17=0,"",IF(G17="连续外出务工",L17*300,""))</f>
        <v>1800</v>
      </c>
      <c r="N17" s="20" t="str">
        <f t="shared" si="1"/>
        <v/>
      </c>
      <c r="O17" s="20">
        <f t="shared" si="2"/>
        <v>1800</v>
      </c>
      <c r="P17" s="17" t="s">
        <v>142</v>
      </c>
      <c r="Q17" s="20" t="s">
        <v>143</v>
      </c>
      <c r="R17" s="17" t="s">
        <v>136</v>
      </c>
      <c r="S17" s="17" t="s">
        <v>144</v>
      </c>
      <c r="T17" s="17" t="s">
        <v>40</v>
      </c>
      <c r="U17" s="20" t="s">
        <v>145</v>
      </c>
      <c r="V17" s="17"/>
    </row>
    <row r="18" s="1" customFormat="1" ht="66" customHeight="1" spans="1:22">
      <c r="A18" s="17" t="s">
        <v>146</v>
      </c>
      <c r="B18" s="18" t="s">
        <v>147</v>
      </c>
      <c r="C18" s="19" t="s">
        <v>148</v>
      </c>
      <c r="D18" s="20" t="s">
        <v>149</v>
      </c>
      <c r="E18" s="17" t="s">
        <v>62</v>
      </c>
      <c r="F18" s="17" t="s">
        <v>150</v>
      </c>
      <c r="G18" s="17" t="s">
        <v>24</v>
      </c>
      <c r="H18" s="17" t="s">
        <v>151</v>
      </c>
      <c r="I18" s="17" t="s">
        <v>152</v>
      </c>
      <c r="J18" s="17" t="s">
        <v>34</v>
      </c>
      <c r="K18" s="17" t="s">
        <v>35</v>
      </c>
      <c r="L18" s="17" t="s">
        <v>36</v>
      </c>
      <c r="M18" s="20" t="str">
        <f t="shared" si="3"/>
        <v/>
      </c>
      <c r="N18" s="20">
        <f t="shared" si="1"/>
        <v>1200</v>
      </c>
      <c r="O18" s="20">
        <f t="shared" si="2"/>
        <v>1200</v>
      </c>
      <c r="P18" s="17" t="s">
        <v>153</v>
      </c>
      <c r="Q18" s="20" t="s">
        <v>154</v>
      </c>
      <c r="R18" s="17" t="s">
        <v>147</v>
      </c>
      <c r="S18" s="17" t="s">
        <v>155</v>
      </c>
      <c r="T18" s="17" t="s">
        <v>40</v>
      </c>
      <c r="U18" s="20" t="s">
        <v>156</v>
      </c>
      <c r="V18" s="17"/>
    </row>
    <row r="19" s="1" customFormat="1" ht="66" customHeight="1" spans="1:22">
      <c r="A19" s="17" t="s">
        <v>157</v>
      </c>
      <c r="B19" s="18" t="s">
        <v>158</v>
      </c>
      <c r="C19" s="19" t="s">
        <v>159</v>
      </c>
      <c r="D19" s="20" t="s">
        <v>160</v>
      </c>
      <c r="E19" s="17" t="s">
        <v>62</v>
      </c>
      <c r="F19" s="17" t="s">
        <v>150</v>
      </c>
      <c r="G19" s="17" t="s">
        <v>24</v>
      </c>
      <c r="H19" s="17" t="s">
        <v>55</v>
      </c>
      <c r="I19" s="17" t="s">
        <v>161</v>
      </c>
      <c r="J19" s="17" t="s">
        <v>34</v>
      </c>
      <c r="K19" s="17" t="s">
        <v>35</v>
      </c>
      <c r="L19" s="17" t="s">
        <v>36</v>
      </c>
      <c r="M19" s="20" t="str">
        <f t="shared" si="3"/>
        <v/>
      </c>
      <c r="N19" s="20">
        <f t="shared" si="1"/>
        <v>1200</v>
      </c>
      <c r="O19" s="20">
        <f t="shared" si="2"/>
        <v>1200</v>
      </c>
      <c r="P19" s="17" t="s">
        <v>153</v>
      </c>
      <c r="Q19" s="20" t="s">
        <v>162</v>
      </c>
      <c r="R19" s="17" t="s">
        <v>158</v>
      </c>
      <c r="S19" s="17" t="s">
        <v>155</v>
      </c>
      <c r="T19" s="17" t="s">
        <v>40</v>
      </c>
      <c r="U19" s="20" t="s">
        <v>156</v>
      </c>
      <c r="V19" s="17"/>
    </row>
    <row r="20" s="1" customFormat="1" ht="66" customHeight="1" spans="1:22">
      <c r="A20" s="17" t="s">
        <v>163</v>
      </c>
      <c r="B20" s="18" t="s">
        <v>164</v>
      </c>
      <c r="C20" s="19" t="s">
        <v>165</v>
      </c>
      <c r="D20" s="20" t="s">
        <v>166</v>
      </c>
      <c r="E20" s="17" t="s">
        <v>62</v>
      </c>
      <c r="F20" s="17" t="s">
        <v>167</v>
      </c>
      <c r="G20" s="17" t="s">
        <v>24</v>
      </c>
      <c r="H20" s="17" t="s">
        <v>168</v>
      </c>
      <c r="I20" s="17" t="s">
        <v>124</v>
      </c>
      <c r="J20" s="17" t="s">
        <v>169</v>
      </c>
      <c r="K20" s="17" t="s">
        <v>35</v>
      </c>
      <c r="L20" s="17" t="s">
        <v>49</v>
      </c>
      <c r="M20" s="20" t="str">
        <f t="shared" si="3"/>
        <v/>
      </c>
      <c r="N20" s="20">
        <f t="shared" si="1"/>
        <v>1000</v>
      </c>
      <c r="O20" s="20">
        <f t="shared" si="2"/>
        <v>1000</v>
      </c>
      <c r="P20" s="17" t="s">
        <v>170</v>
      </c>
      <c r="Q20" s="20" t="s">
        <v>171</v>
      </c>
      <c r="R20" s="17" t="s">
        <v>164</v>
      </c>
      <c r="S20" s="17" t="s">
        <v>155</v>
      </c>
      <c r="T20" s="17" t="s">
        <v>40</v>
      </c>
      <c r="U20" s="20" t="s">
        <v>156</v>
      </c>
      <c r="V20" s="17"/>
    </row>
    <row r="21" s="1" customFormat="1" ht="66" customHeight="1" spans="1:22">
      <c r="A21" s="17" t="s">
        <v>172</v>
      </c>
      <c r="B21" s="18" t="s">
        <v>173</v>
      </c>
      <c r="C21" s="19" t="s">
        <v>174</v>
      </c>
      <c r="D21" s="20" t="s">
        <v>175</v>
      </c>
      <c r="E21" s="17" t="s">
        <v>62</v>
      </c>
      <c r="F21" s="17" t="s">
        <v>63</v>
      </c>
      <c r="G21" s="17" t="s">
        <v>95</v>
      </c>
      <c r="H21" s="17" t="s">
        <v>176</v>
      </c>
      <c r="I21" s="17" t="s">
        <v>115</v>
      </c>
      <c r="J21" s="17" t="s">
        <v>34</v>
      </c>
      <c r="K21" s="17" t="s">
        <v>177</v>
      </c>
      <c r="L21" s="17" t="s">
        <v>36</v>
      </c>
      <c r="M21" s="20">
        <f t="shared" si="3"/>
        <v>1800</v>
      </c>
      <c r="N21" s="20" t="str">
        <f t="shared" si="1"/>
        <v/>
      </c>
      <c r="O21" s="20">
        <f t="shared" si="2"/>
        <v>1800</v>
      </c>
      <c r="P21" s="17" t="s">
        <v>153</v>
      </c>
      <c r="Q21" s="20" t="s">
        <v>178</v>
      </c>
      <c r="R21" s="17" t="s">
        <v>173</v>
      </c>
      <c r="S21" s="17" t="s">
        <v>89</v>
      </c>
      <c r="T21" s="17" t="s">
        <v>40</v>
      </c>
      <c r="U21" s="20" t="s">
        <v>90</v>
      </c>
      <c r="V21" s="17"/>
    </row>
    <row r="22" s="1" customFormat="1" ht="66" customHeight="1" spans="1:22">
      <c r="A22" s="17" t="s">
        <v>179</v>
      </c>
      <c r="B22" s="18" t="s">
        <v>180</v>
      </c>
      <c r="C22" s="19" t="s">
        <v>181</v>
      </c>
      <c r="D22" s="20" t="s">
        <v>182</v>
      </c>
      <c r="E22" s="17" t="s">
        <v>62</v>
      </c>
      <c r="F22" s="17" t="s">
        <v>63</v>
      </c>
      <c r="G22" s="17" t="s">
        <v>95</v>
      </c>
      <c r="H22" s="17" t="s">
        <v>176</v>
      </c>
      <c r="I22" s="17" t="s">
        <v>115</v>
      </c>
      <c r="J22" s="17" t="s">
        <v>34</v>
      </c>
      <c r="K22" s="17" t="s">
        <v>177</v>
      </c>
      <c r="L22" s="17" t="s">
        <v>36</v>
      </c>
      <c r="M22" s="20">
        <f t="shared" si="3"/>
        <v>1800</v>
      </c>
      <c r="N22" s="20" t="str">
        <f t="shared" si="1"/>
        <v/>
      </c>
      <c r="O22" s="20">
        <f t="shared" si="2"/>
        <v>1800</v>
      </c>
      <c r="P22" s="17" t="s">
        <v>153</v>
      </c>
      <c r="Q22" s="20" t="s">
        <v>183</v>
      </c>
      <c r="R22" s="17" t="s">
        <v>180</v>
      </c>
      <c r="S22" s="17" t="s">
        <v>89</v>
      </c>
      <c r="T22" s="17" t="s">
        <v>40</v>
      </c>
      <c r="U22" s="20" t="s">
        <v>90</v>
      </c>
      <c r="V22" s="17"/>
    </row>
    <row r="23" s="1" customFormat="1" ht="66" customHeight="1" spans="1:22">
      <c r="A23" s="17" t="s">
        <v>184</v>
      </c>
      <c r="B23" s="18" t="s">
        <v>185</v>
      </c>
      <c r="C23" s="19" t="s">
        <v>186</v>
      </c>
      <c r="D23" s="20" t="s">
        <v>187</v>
      </c>
      <c r="E23" s="17" t="s">
        <v>102</v>
      </c>
      <c r="F23" s="17" t="s">
        <v>188</v>
      </c>
      <c r="G23" s="17" t="s">
        <v>24</v>
      </c>
      <c r="H23" s="17" t="s">
        <v>189</v>
      </c>
      <c r="I23" s="17" t="s">
        <v>190</v>
      </c>
      <c r="J23" s="17" t="s">
        <v>34</v>
      </c>
      <c r="K23" s="17" t="s">
        <v>87</v>
      </c>
      <c r="L23" s="17" t="s">
        <v>49</v>
      </c>
      <c r="M23" s="20" t="str">
        <f t="shared" si="3"/>
        <v/>
      </c>
      <c r="N23" s="20">
        <f t="shared" si="1"/>
        <v>1000</v>
      </c>
      <c r="O23" s="20">
        <f t="shared" si="2"/>
        <v>1000</v>
      </c>
      <c r="P23" s="17" t="s">
        <v>37</v>
      </c>
      <c r="Q23" s="20" t="s">
        <v>191</v>
      </c>
      <c r="R23" s="17" t="s">
        <v>185</v>
      </c>
      <c r="S23" s="17" t="s">
        <v>192</v>
      </c>
      <c r="T23" s="17" t="s">
        <v>193</v>
      </c>
      <c r="U23" s="20" t="s">
        <v>194</v>
      </c>
      <c r="V23" s="17"/>
    </row>
    <row r="24" s="1" customFormat="1" ht="66" customHeight="1" spans="1:22">
      <c r="A24" s="17" t="s">
        <v>195</v>
      </c>
      <c r="B24" s="18" t="s">
        <v>196</v>
      </c>
      <c r="C24" s="19" t="s">
        <v>174</v>
      </c>
      <c r="D24" s="20" t="s">
        <v>197</v>
      </c>
      <c r="E24" s="17" t="s">
        <v>102</v>
      </c>
      <c r="F24" s="17" t="s">
        <v>188</v>
      </c>
      <c r="G24" s="17" t="s">
        <v>24</v>
      </c>
      <c r="H24" s="17" t="s">
        <v>198</v>
      </c>
      <c r="I24" s="17" t="s">
        <v>115</v>
      </c>
      <c r="J24" s="17" t="s">
        <v>34</v>
      </c>
      <c r="K24" s="17" t="s">
        <v>35</v>
      </c>
      <c r="L24" s="17" t="s">
        <v>36</v>
      </c>
      <c r="M24" s="20" t="str">
        <f t="shared" si="3"/>
        <v/>
      </c>
      <c r="N24" s="20">
        <f t="shared" si="1"/>
        <v>1200</v>
      </c>
      <c r="O24" s="20">
        <f t="shared" si="2"/>
        <v>1200</v>
      </c>
      <c r="P24" s="17" t="s">
        <v>37</v>
      </c>
      <c r="Q24" s="20" t="s">
        <v>199</v>
      </c>
      <c r="R24" s="17" t="s">
        <v>196</v>
      </c>
      <c r="S24" s="17" t="s">
        <v>192</v>
      </c>
      <c r="T24" s="17" t="s">
        <v>193</v>
      </c>
      <c r="U24" s="20" t="s">
        <v>194</v>
      </c>
      <c r="V24" s="17"/>
    </row>
    <row r="25" s="1" customFormat="1" ht="66" customHeight="1" spans="1:22">
      <c r="A25" s="17" t="s">
        <v>200</v>
      </c>
      <c r="B25" s="18" t="s">
        <v>201</v>
      </c>
      <c r="C25" s="19" t="s">
        <v>70</v>
      </c>
      <c r="D25" s="20" t="s">
        <v>202</v>
      </c>
      <c r="E25" s="17" t="s">
        <v>102</v>
      </c>
      <c r="F25" s="17" t="s">
        <v>188</v>
      </c>
      <c r="G25" s="17" t="s">
        <v>24</v>
      </c>
      <c r="H25" s="17" t="s">
        <v>198</v>
      </c>
      <c r="I25" s="17" t="s">
        <v>115</v>
      </c>
      <c r="J25" s="17" t="s">
        <v>34</v>
      </c>
      <c r="K25" s="17" t="s">
        <v>35</v>
      </c>
      <c r="L25" s="17" t="s">
        <v>36</v>
      </c>
      <c r="M25" s="20" t="str">
        <f t="shared" si="3"/>
        <v/>
      </c>
      <c r="N25" s="20">
        <f t="shared" si="1"/>
        <v>1200</v>
      </c>
      <c r="O25" s="20">
        <f t="shared" si="2"/>
        <v>1200</v>
      </c>
      <c r="P25" s="17" t="s">
        <v>37</v>
      </c>
      <c r="Q25" s="20" t="s">
        <v>203</v>
      </c>
      <c r="R25" s="17" t="s">
        <v>201</v>
      </c>
      <c r="S25" s="17" t="s">
        <v>192</v>
      </c>
      <c r="T25" s="17" t="s">
        <v>193</v>
      </c>
      <c r="U25" s="20" t="s">
        <v>194</v>
      </c>
      <c r="V25" s="17"/>
    </row>
    <row r="26" s="1" customFormat="1" ht="66" customHeight="1" spans="1:22">
      <c r="A26" s="17" t="s">
        <v>204</v>
      </c>
      <c r="B26" s="18" t="s">
        <v>205</v>
      </c>
      <c r="C26" s="19" t="s">
        <v>181</v>
      </c>
      <c r="D26" s="20" t="s">
        <v>206</v>
      </c>
      <c r="E26" s="17" t="s">
        <v>30</v>
      </c>
      <c r="F26" s="17" t="s">
        <v>207</v>
      </c>
      <c r="G26" s="17" t="s">
        <v>24</v>
      </c>
      <c r="H26" s="17" t="s">
        <v>55</v>
      </c>
      <c r="I26" s="17" t="s">
        <v>152</v>
      </c>
      <c r="J26" s="17" t="s">
        <v>34</v>
      </c>
      <c r="K26" s="17" t="s">
        <v>35</v>
      </c>
      <c r="L26" s="17" t="s">
        <v>36</v>
      </c>
      <c r="M26" s="20" t="str">
        <f t="shared" si="3"/>
        <v/>
      </c>
      <c r="N26" s="20">
        <f t="shared" si="1"/>
        <v>1200</v>
      </c>
      <c r="O26" s="20">
        <f t="shared" si="2"/>
        <v>1200</v>
      </c>
      <c r="P26" s="17" t="s">
        <v>37</v>
      </c>
      <c r="Q26" s="20" t="s">
        <v>208</v>
      </c>
      <c r="R26" s="17" t="s">
        <v>205</v>
      </c>
      <c r="S26" s="17" t="s">
        <v>209</v>
      </c>
      <c r="T26" s="17" t="s">
        <v>210</v>
      </c>
      <c r="U26" s="20" t="s">
        <v>211</v>
      </c>
      <c r="V26" s="17"/>
    </row>
    <row r="27" s="1" customFormat="1" ht="66" customHeight="1" spans="1:22">
      <c r="A27" s="17" t="s">
        <v>212</v>
      </c>
      <c r="B27" s="18" t="s">
        <v>213</v>
      </c>
      <c r="C27" s="19" t="s">
        <v>93</v>
      </c>
      <c r="D27" s="20" t="s">
        <v>214</v>
      </c>
      <c r="E27" s="17" t="s">
        <v>102</v>
      </c>
      <c r="F27" s="17" t="s">
        <v>215</v>
      </c>
      <c r="G27" s="17" t="s">
        <v>95</v>
      </c>
      <c r="H27" s="17" t="s">
        <v>176</v>
      </c>
      <c r="I27" s="17" t="s">
        <v>115</v>
      </c>
      <c r="J27" s="17" t="s">
        <v>34</v>
      </c>
      <c r="K27" s="17" t="s">
        <v>35</v>
      </c>
      <c r="L27" s="17" t="s">
        <v>36</v>
      </c>
      <c r="M27" s="20">
        <f t="shared" si="3"/>
        <v>1800</v>
      </c>
      <c r="N27" s="20" t="str">
        <f t="shared" si="1"/>
        <v/>
      </c>
      <c r="O27" s="20">
        <f t="shared" si="2"/>
        <v>1800</v>
      </c>
      <c r="P27" s="17" t="s">
        <v>37</v>
      </c>
      <c r="Q27" s="20" t="s">
        <v>216</v>
      </c>
      <c r="R27" s="17" t="s">
        <v>213</v>
      </c>
      <c r="S27" s="17" t="s">
        <v>217</v>
      </c>
      <c r="T27" s="17" t="s">
        <v>40</v>
      </c>
      <c r="U27" s="20" t="s">
        <v>218</v>
      </c>
      <c r="V27" s="17"/>
    </row>
    <row r="28" s="1" customFormat="1" ht="66" customHeight="1" spans="1:22">
      <c r="A28" s="17" t="s">
        <v>219</v>
      </c>
      <c r="B28" s="18" t="s">
        <v>220</v>
      </c>
      <c r="C28" s="19" t="s">
        <v>82</v>
      </c>
      <c r="D28" s="20" t="s">
        <v>221</v>
      </c>
      <c r="E28" s="17" t="s">
        <v>30</v>
      </c>
      <c r="F28" s="17" t="s">
        <v>222</v>
      </c>
      <c r="G28" s="17" t="s">
        <v>24</v>
      </c>
      <c r="H28" s="17" t="s">
        <v>55</v>
      </c>
      <c r="I28" s="17" t="s">
        <v>115</v>
      </c>
      <c r="J28" s="17" t="s">
        <v>223</v>
      </c>
      <c r="K28" s="17" t="s">
        <v>35</v>
      </c>
      <c r="L28" s="17" t="s">
        <v>51</v>
      </c>
      <c r="M28" s="20" t="str">
        <f t="shared" si="3"/>
        <v/>
      </c>
      <c r="N28" s="20">
        <f t="shared" si="1"/>
        <v>600</v>
      </c>
      <c r="O28" s="20">
        <f t="shared" si="2"/>
        <v>600</v>
      </c>
      <c r="P28" s="17" t="s">
        <v>153</v>
      </c>
      <c r="Q28" s="20" t="s">
        <v>224</v>
      </c>
      <c r="R28" s="17" t="s">
        <v>220</v>
      </c>
      <c r="S28" s="17" t="s">
        <v>225</v>
      </c>
      <c r="T28" s="17" t="s">
        <v>40</v>
      </c>
      <c r="U28" s="20" t="s">
        <v>226</v>
      </c>
      <c r="V28" s="17"/>
    </row>
    <row r="29" s="1" customFormat="1" ht="66" customHeight="1" spans="1:22">
      <c r="A29" s="17" t="s">
        <v>227</v>
      </c>
      <c r="B29" s="18" t="s">
        <v>228</v>
      </c>
      <c r="C29" s="19" t="s">
        <v>53</v>
      </c>
      <c r="D29" s="20" t="s">
        <v>229</v>
      </c>
      <c r="E29" s="17" t="s">
        <v>30</v>
      </c>
      <c r="F29" s="17" t="s">
        <v>230</v>
      </c>
      <c r="G29" s="17" t="s">
        <v>24</v>
      </c>
      <c r="H29" s="17" t="s">
        <v>55</v>
      </c>
      <c r="I29" s="17" t="s">
        <v>231</v>
      </c>
      <c r="J29" s="17" t="s">
        <v>34</v>
      </c>
      <c r="K29" s="17" t="s">
        <v>35</v>
      </c>
      <c r="L29" s="17" t="s">
        <v>36</v>
      </c>
      <c r="M29" s="20" t="str">
        <f t="shared" si="3"/>
        <v/>
      </c>
      <c r="N29" s="20">
        <f t="shared" si="1"/>
        <v>1200</v>
      </c>
      <c r="O29" s="20">
        <f t="shared" si="2"/>
        <v>1200</v>
      </c>
      <c r="P29" s="17" t="s">
        <v>37</v>
      </c>
      <c r="Q29" s="20" t="s">
        <v>232</v>
      </c>
      <c r="R29" s="17" t="s">
        <v>228</v>
      </c>
      <c r="S29" s="17" t="s">
        <v>233</v>
      </c>
      <c r="T29" s="17" t="s">
        <v>40</v>
      </c>
      <c r="U29" s="20" t="s">
        <v>234</v>
      </c>
      <c r="V29" s="17"/>
    </row>
    <row r="30" s="1" customFormat="1" ht="66" customHeight="1" spans="1:22">
      <c r="A30" s="17" t="s">
        <v>235</v>
      </c>
      <c r="B30" s="18" t="s">
        <v>236</v>
      </c>
      <c r="C30" s="19" t="s">
        <v>237</v>
      </c>
      <c r="D30" s="20" t="s">
        <v>238</v>
      </c>
      <c r="E30" s="17" t="s">
        <v>30</v>
      </c>
      <c r="F30" s="17" t="s">
        <v>230</v>
      </c>
      <c r="G30" s="17" t="s">
        <v>24</v>
      </c>
      <c r="H30" s="17" t="s">
        <v>239</v>
      </c>
      <c r="I30" s="17" t="s">
        <v>240</v>
      </c>
      <c r="J30" s="17" t="s">
        <v>34</v>
      </c>
      <c r="K30" s="17" t="s">
        <v>35</v>
      </c>
      <c r="L30" s="17" t="s">
        <v>36</v>
      </c>
      <c r="M30" s="20" t="str">
        <f t="shared" si="3"/>
        <v/>
      </c>
      <c r="N30" s="20">
        <f t="shared" si="1"/>
        <v>1200</v>
      </c>
      <c r="O30" s="20">
        <f t="shared" si="2"/>
        <v>1200</v>
      </c>
      <c r="P30" s="17" t="s">
        <v>37</v>
      </c>
      <c r="Q30" s="20" t="s">
        <v>241</v>
      </c>
      <c r="R30" s="17" t="s">
        <v>236</v>
      </c>
      <c r="S30" s="17" t="s">
        <v>233</v>
      </c>
      <c r="T30" s="17" t="s">
        <v>40</v>
      </c>
      <c r="U30" s="20" t="s">
        <v>234</v>
      </c>
      <c r="V30" s="17"/>
    </row>
    <row r="31" s="1" customFormat="1" ht="66" customHeight="1" spans="1:22">
      <c r="A31" s="17" t="s">
        <v>242</v>
      </c>
      <c r="B31" s="18" t="s">
        <v>243</v>
      </c>
      <c r="C31" s="19" t="s">
        <v>148</v>
      </c>
      <c r="D31" s="20" t="s">
        <v>244</v>
      </c>
      <c r="E31" s="17" t="s">
        <v>102</v>
      </c>
      <c r="F31" s="17" t="s">
        <v>245</v>
      </c>
      <c r="G31" s="17" t="s">
        <v>95</v>
      </c>
      <c r="H31" s="17" t="s">
        <v>246</v>
      </c>
      <c r="I31" s="17" t="s">
        <v>124</v>
      </c>
      <c r="J31" s="17" t="s">
        <v>34</v>
      </c>
      <c r="K31" s="17" t="s">
        <v>35</v>
      </c>
      <c r="L31" s="17" t="s">
        <v>36</v>
      </c>
      <c r="M31" s="20">
        <f t="shared" si="3"/>
        <v>1800</v>
      </c>
      <c r="N31" s="20" t="str">
        <f t="shared" si="1"/>
        <v/>
      </c>
      <c r="O31" s="20">
        <f t="shared" si="2"/>
        <v>1800</v>
      </c>
      <c r="P31" s="17" t="s">
        <v>37</v>
      </c>
      <c r="Q31" s="20" t="s">
        <v>247</v>
      </c>
      <c r="R31" s="17" t="s">
        <v>243</v>
      </c>
      <c r="S31" s="17" t="s">
        <v>248</v>
      </c>
      <c r="T31" s="17" t="s">
        <v>40</v>
      </c>
      <c r="U31" s="20" t="s">
        <v>249</v>
      </c>
      <c r="V31" s="17"/>
    </row>
    <row r="32" s="1" customFormat="1" ht="66" customHeight="1" spans="1:22">
      <c r="A32" s="17" t="s">
        <v>250</v>
      </c>
      <c r="B32" s="18" t="s">
        <v>251</v>
      </c>
      <c r="C32" s="19" t="s">
        <v>252</v>
      </c>
      <c r="D32" s="20" t="s">
        <v>253</v>
      </c>
      <c r="E32" s="17" t="s">
        <v>102</v>
      </c>
      <c r="F32" s="17" t="s">
        <v>245</v>
      </c>
      <c r="G32" s="17" t="s">
        <v>24</v>
      </c>
      <c r="H32" s="17" t="s">
        <v>55</v>
      </c>
      <c r="I32" s="17" t="s">
        <v>115</v>
      </c>
      <c r="J32" s="17" t="s">
        <v>34</v>
      </c>
      <c r="K32" s="17" t="s">
        <v>35</v>
      </c>
      <c r="L32" s="17" t="s">
        <v>36</v>
      </c>
      <c r="M32" s="20" t="str">
        <f t="shared" si="3"/>
        <v/>
      </c>
      <c r="N32" s="20">
        <f t="shared" si="1"/>
        <v>1200</v>
      </c>
      <c r="O32" s="20">
        <f t="shared" si="2"/>
        <v>1200</v>
      </c>
      <c r="P32" s="17" t="s">
        <v>37</v>
      </c>
      <c r="Q32" s="20" t="s">
        <v>254</v>
      </c>
      <c r="R32" s="17" t="s">
        <v>251</v>
      </c>
      <c r="S32" s="17" t="s">
        <v>255</v>
      </c>
      <c r="T32" s="17" t="s">
        <v>40</v>
      </c>
      <c r="U32" s="20" t="s">
        <v>256</v>
      </c>
      <c r="V32" s="17"/>
    </row>
    <row r="33" s="1" customFormat="1" ht="66" customHeight="1" spans="1:22">
      <c r="A33" s="17" t="s">
        <v>257</v>
      </c>
      <c r="B33" s="18" t="s">
        <v>258</v>
      </c>
      <c r="C33" s="19" t="s">
        <v>259</v>
      </c>
      <c r="D33" s="20" t="s">
        <v>260</v>
      </c>
      <c r="E33" s="17" t="s">
        <v>102</v>
      </c>
      <c r="F33" s="17" t="s">
        <v>245</v>
      </c>
      <c r="G33" s="17" t="s">
        <v>24</v>
      </c>
      <c r="H33" s="17" t="s">
        <v>261</v>
      </c>
      <c r="I33" s="17" t="s">
        <v>262</v>
      </c>
      <c r="J33" s="17" t="s">
        <v>34</v>
      </c>
      <c r="K33" s="17" t="s">
        <v>35</v>
      </c>
      <c r="L33" s="17" t="s">
        <v>36</v>
      </c>
      <c r="M33" s="20" t="str">
        <f t="shared" si="3"/>
        <v/>
      </c>
      <c r="N33" s="20">
        <f t="shared" si="1"/>
        <v>1200</v>
      </c>
      <c r="O33" s="20">
        <f t="shared" si="2"/>
        <v>1200</v>
      </c>
      <c r="P33" s="17" t="s">
        <v>37</v>
      </c>
      <c r="Q33" s="20" t="s">
        <v>263</v>
      </c>
      <c r="R33" s="17" t="s">
        <v>258</v>
      </c>
      <c r="S33" s="17" t="s">
        <v>255</v>
      </c>
      <c r="T33" s="17" t="s">
        <v>40</v>
      </c>
      <c r="U33" s="20" t="s">
        <v>256</v>
      </c>
      <c r="V33" s="17"/>
    </row>
    <row r="34" s="1" customFormat="1" ht="66" customHeight="1" spans="1:22">
      <c r="A34" s="17" t="s">
        <v>264</v>
      </c>
      <c r="B34" s="18" t="s">
        <v>265</v>
      </c>
      <c r="C34" s="19" t="s">
        <v>53</v>
      </c>
      <c r="D34" s="20" t="s">
        <v>266</v>
      </c>
      <c r="E34" s="17" t="s">
        <v>85</v>
      </c>
      <c r="F34" s="17" t="s">
        <v>113</v>
      </c>
      <c r="G34" s="17" t="s">
        <v>95</v>
      </c>
      <c r="H34" s="17" t="s">
        <v>176</v>
      </c>
      <c r="I34" s="17" t="s">
        <v>115</v>
      </c>
      <c r="J34" s="17" t="s">
        <v>34</v>
      </c>
      <c r="K34" s="17" t="s">
        <v>35</v>
      </c>
      <c r="L34" s="17" t="s">
        <v>36</v>
      </c>
      <c r="M34" s="20">
        <v>1800</v>
      </c>
      <c r="N34" s="20"/>
      <c r="O34" s="20">
        <v>1800</v>
      </c>
      <c r="P34" s="17" t="s">
        <v>153</v>
      </c>
      <c r="Q34" s="20" t="s">
        <v>267</v>
      </c>
      <c r="R34" s="17" t="s">
        <v>265</v>
      </c>
      <c r="S34" s="17" t="s">
        <v>268</v>
      </c>
      <c r="T34" s="17" t="s">
        <v>40</v>
      </c>
      <c r="U34" s="20" t="s">
        <v>269</v>
      </c>
      <c r="V34" s="17"/>
    </row>
    <row r="35" s="1" customFormat="1" ht="66" customHeight="1" spans="1:22">
      <c r="A35" s="17" t="s">
        <v>270</v>
      </c>
      <c r="B35" s="18" t="s">
        <v>271</v>
      </c>
      <c r="C35" s="19" t="s">
        <v>174</v>
      </c>
      <c r="D35" s="20" t="s">
        <v>272</v>
      </c>
      <c r="E35" s="17" t="s">
        <v>62</v>
      </c>
      <c r="F35" s="17" t="s">
        <v>63</v>
      </c>
      <c r="G35" s="17" t="s">
        <v>24</v>
      </c>
      <c r="H35" s="17" t="s">
        <v>55</v>
      </c>
      <c r="I35" s="17" t="s">
        <v>65</v>
      </c>
      <c r="J35" s="17" t="s">
        <v>169</v>
      </c>
      <c r="K35" s="17" t="s">
        <v>35</v>
      </c>
      <c r="L35" s="17" t="s">
        <v>49</v>
      </c>
      <c r="M35" s="20"/>
      <c r="N35" s="20">
        <v>1000</v>
      </c>
      <c r="O35" s="20">
        <v>1000</v>
      </c>
      <c r="P35" s="17" t="s">
        <v>37</v>
      </c>
      <c r="Q35" s="20" t="s">
        <v>273</v>
      </c>
      <c r="R35" s="17" t="s">
        <v>271</v>
      </c>
      <c r="S35" s="17" t="s">
        <v>274</v>
      </c>
      <c r="T35" s="17" t="s">
        <v>40</v>
      </c>
      <c r="U35" s="20" t="s">
        <v>275</v>
      </c>
      <c r="V35" s="17"/>
    </row>
    <row r="36" s="1" customFormat="1" ht="66" customHeight="1" spans="1:22">
      <c r="A36" s="17" t="s">
        <v>276</v>
      </c>
      <c r="B36" s="18" t="s">
        <v>277</v>
      </c>
      <c r="C36" s="19" t="s">
        <v>122</v>
      </c>
      <c r="D36" s="20" t="s">
        <v>278</v>
      </c>
      <c r="E36" s="17" t="s">
        <v>62</v>
      </c>
      <c r="F36" s="17" t="s">
        <v>63</v>
      </c>
      <c r="G36" s="17" t="s">
        <v>24</v>
      </c>
      <c r="H36" s="17" t="s">
        <v>279</v>
      </c>
      <c r="I36" s="17" t="s">
        <v>65</v>
      </c>
      <c r="J36" s="17" t="s">
        <v>34</v>
      </c>
      <c r="K36" s="17" t="s">
        <v>35</v>
      </c>
      <c r="L36" s="17" t="s">
        <v>36</v>
      </c>
      <c r="M36" s="20"/>
      <c r="N36" s="20">
        <v>1200</v>
      </c>
      <c r="O36" s="20">
        <v>1200</v>
      </c>
      <c r="P36" s="17" t="s">
        <v>37</v>
      </c>
      <c r="Q36" s="20" t="s">
        <v>280</v>
      </c>
      <c r="R36" s="17" t="s">
        <v>277</v>
      </c>
      <c r="S36" s="17" t="s">
        <v>274</v>
      </c>
      <c r="T36" s="17" t="s">
        <v>40</v>
      </c>
      <c r="U36" s="20" t="s">
        <v>275</v>
      </c>
      <c r="V36" s="17"/>
    </row>
    <row r="37" s="1" customFormat="1" ht="66" customHeight="1" spans="1:22">
      <c r="A37" s="17" t="s">
        <v>281</v>
      </c>
      <c r="B37" s="18" t="s">
        <v>282</v>
      </c>
      <c r="C37" s="19" t="s">
        <v>283</v>
      </c>
      <c r="D37" s="20" t="s">
        <v>284</v>
      </c>
      <c r="E37" s="17" t="s">
        <v>102</v>
      </c>
      <c r="F37" s="17" t="s">
        <v>188</v>
      </c>
      <c r="G37" s="17" t="s">
        <v>24</v>
      </c>
      <c r="H37" s="17" t="s">
        <v>285</v>
      </c>
      <c r="I37" s="17" t="s">
        <v>240</v>
      </c>
      <c r="J37" s="17" t="s">
        <v>34</v>
      </c>
      <c r="K37" s="17" t="s">
        <v>35</v>
      </c>
      <c r="L37" s="17" t="s">
        <v>36</v>
      </c>
      <c r="M37" s="20"/>
      <c r="N37" s="20">
        <v>1200</v>
      </c>
      <c r="O37" s="20">
        <v>1200</v>
      </c>
      <c r="P37" s="17" t="s">
        <v>37</v>
      </c>
      <c r="Q37" s="20" t="s">
        <v>286</v>
      </c>
      <c r="R37" s="17" t="s">
        <v>282</v>
      </c>
      <c r="S37" s="17" t="s">
        <v>287</v>
      </c>
      <c r="T37" s="17" t="s">
        <v>193</v>
      </c>
      <c r="U37" s="20" t="s">
        <v>288</v>
      </c>
      <c r="V37" s="17"/>
    </row>
    <row r="38" s="1" customFormat="1" ht="66" customHeight="1" spans="1:22">
      <c r="A38" s="17" t="s">
        <v>289</v>
      </c>
      <c r="B38" s="18" t="s">
        <v>290</v>
      </c>
      <c r="C38" s="19" t="s">
        <v>148</v>
      </c>
      <c r="D38" s="20" t="s">
        <v>291</v>
      </c>
      <c r="E38" s="17" t="s">
        <v>102</v>
      </c>
      <c r="F38" s="17" t="s">
        <v>188</v>
      </c>
      <c r="G38" s="17" t="s">
        <v>24</v>
      </c>
      <c r="H38" s="17" t="s">
        <v>55</v>
      </c>
      <c r="I38" s="17" t="s">
        <v>115</v>
      </c>
      <c r="J38" s="17" t="s">
        <v>34</v>
      </c>
      <c r="K38" s="17" t="s">
        <v>35</v>
      </c>
      <c r="L38" s="17" t="s">
        <v>36</v>
      </c>
      <c r="M38" s="20"/>
      <c r="N38" s="20">
        <v>1200</v>
      </c>
      <c r="O38" s="20">
        <v>1200</v>
      </c>
      <c r="P38" s="17" t="s">
        <v>37</v>
      </c>
      <c r="Q38" s="20" t="s">
        <v>292</v>
      </c>
      <c r="R38" s="17" t="s">
        <v>290</v>
      </c>
      <c r="S38" s="17" t="s">
        <v>287</v>
      </c>
      <c r="T38" s="17" t="s">
        <v>193</v>
      </c>
      <c r="U38" s="20" t="s">
        <v>288</v>
      </c>
      <c r="V38" s="17"/>
    </row>
    <row r="39" s="1" customFormat="1" ht="66" customHeight="1" spans="1:22">
      <c r="A39" s="17" t="s">
        <v>293</v>
      </c>
      <c r="B39" s="18" t="s">
        <v>294</v>
      </c>
      <c r="C39" s="19" t="s">
        <v>181</v>
      </c>
      <c r="D39" s="20" t="s">
        <v>295</v>
      </c>
      <c r="E39" s="17" t="s">
        <v>102</v>
      </c>
      <c r="F39" s="17" t="s">
        <v>188</v>
      </c>
      <c r="G39" s="17" t="s">
        <v>24</v>
      </c>
      <c r="H39" s="17" t="s">
        <v>55</v>
      </c>
      <c r="I39" s="17" t="s">
        <v>115</v>
      </c>
      <c r="J39" s="17" t="s">
        <v>34</v>
      </c>
      <c r="K39" s="17" t="s">
        <v>296</v>
      </c>
      <c r="L39" s="17" t="s">
        <v>80</v>
      </c>
      <c r="M39" s="20"/>
      <c r="N39" s="20">
        <v>1400</v>
      </c>
      <c r="O39" s="20">
        <v>1400</v>
      </c>
      <c r="P39" s="17" t="s">
        <v>37</v>
      </c>
      <c r="Q39" s="20" t="s">
        <v>297</v>
      </c>
      <c r="R39" s="17" t="s">
        <v>294</v>
      </c>
      <c r="S39" s="17" t="s">
        <v>298</v>
      </c>
      <c r="T39" s="17" t="s">
        <v>193</v>
      </c>
      <c r="U39" s="20" t="s">
        <v>299</v>
      </c>
      <c r="V39" s="17"/>
    </row>
    <row r="40" s="1" customFormat="1" ht="66" customHeight="1" spans="1:22">
      <c r="A40" s="17" t="s">
        <v>300</v>
      </c>
      <c r="B40" s="18" t="s">
        <v>301</v>
      </c>
      <c r="C40" s="19" t="s">
        <v>60</v>
      </c>
      <c r="D40" s="20" t="s">
        <v>302</v>
      </c>
      <c r="E40" s="17" t="s">
        <v>102</v>
      </c>
      <c r="F40" s="17" t="s">
        <v>188</v>
      </c>
      <c r="G40" s="17" t="s">
        <v>24</v>
      </c>
      <c r="H40" s="17" t="s">
        <v>303</v>
      </c>
      <c r="I40" s="17" t="s">
        <v>115</v>
      </c>
      <c r="J40" s="17" t="s">
        <v>34</v>
      </c>
      <c r="K40" s="17" t="s">
        <v>296</v>
      </c>
      <c r="L40" s="17" t="s">
        <v>80</v>
      </c>
      <c r="M40" s="20"/>
      <c r="N40" s="20">
        <v>1400</v>
      </c>
      <c r="O40" s="20">
        <v>1400</v>
      </c>
      <c r="P40" s="17" t="s">
        <v>37</v>
      </c>
      <c r="Q40" s="20" t="s">
        <v>304</v>
      </c>
      <c r="R40" s="17" t="s">
        <v>301</v>
      </c>
      <c r="S40" s="17" t="s">
        <v>305</v>
      </c>
      <c r="T40" s="17" t="s">
        <v>193</v>
      </c>
      <c r="U40" s="20" t="s">
        <v>306</v>
      </c>
      <c r="V40" s="17"/>
    </row>
    <row r="41" s="1" customFormat="1" ht="66" customHeight="1" spans="1:22">
      <c r="A41" s="17" t="s">
        <v>307</v>
      </c>
      <c r="B41" s="18" t="s">
        <v>308</v>
      </c>
      <c r="C41" s="19" t="s">
        <v>309</v>
      </c>
      <c r="D41" s="20" t="s">
        <v>310</v>
      </c>
      <c r="E41" s="17" t="s">
        <v>102</v>
      </c>
      <c r="F41" s="17" t="s">
        <v>188</v>
      </c>
      <c r="G41" s="17" t="s">
        <v>95</v>
      </c>
      <c r="H41" s="17" t="s">
        <v>311</v>
      </c>
      <c r="I41" s="17" t="s">
        <v>152</v>
      </c>
      <c r="J41" s="17" t="s">
        <v>34</v>
      </c>
      <c r="K41" s="17" t="s">
        <v>35</v>
      </c>
      <c r="L41" s="17" t="s">
        <v>36</v>
      </c>
      <c r="M41" s="20">
        <v>1800</v>
      </c>
      <c r="N41" s="20"/>
      <c r="O41" s="20">
        <v>1800</v>
      </c>
      <c r="P41" s="17" t="s">
        <v>37</v>
      </c>
      <c r="Q41" s="20" t="s">
        <v>312</v>
      </c>
      <c r="R41" s="17" t="s">
        <v>308</v>
      </c>
      <c r="S41" s="17" t="s">
        <v>305</v>
      </c>
      <c r="T41" s="17" t="s">
        <v>193</v>
      </c>
      <c r="U41" s="20" t="s">
        <v>306</v>
      </c>
      <c r="V41" s="17"/>
    </row>
    <row r="42" s="1" customFormat="1" ht="66" customHeight="1" spans="1:22">
      <c r="A42" s="17" t="s">
        <v>313</v>
      </c>
      <c r="B42" s="18" t="s">
        <v>314</v>
      </c>
      <c r="C42" s="19" t="s">
        <v>82</v>
      </c>
      <c r="D42" s="20" t="s">
        <v>315</v>
      </c>
      <c r="E42" s="17" t="s">
        <v>102</v>
      </c>
      <c r="F42" s="17" t="s">
        <v>131</v>
      </c>
      <c r="G42" s="17" t="s">
        <v>24</v>
      </c>
      <c r="H42" s="17" t="s">
        <v>55</v>
      </c>
      <c r="I42" s="17" t="s">
        <v>316</v>
      </c>
      <c r="J42" s="17" t="s">
        <v>34</v>
      </c>
      <c r="K42" s="17" t="s">
        <v>296</v>
      </c>
      <c r="L42" s="17" t="s">
        <v>80</v>
      </c>
      <c r="M42" s="20"/>
      <c r="N42" s="20">
        <v>1400</v>
      </c>
      <c r="O42" s="20">
        <v>1400</v>
      </c>
      <c r="P42" s="17" t="s">
        <v>37</v>
      </c>
      <c r="Q42" s="20" t="s">
        <v>317</v>
      </c>
      <c r="R42" s="17" t="s">
        <v>314</v>
      </c>
      <c r="S42" s="17" t="s">
        <v>318</v>
      </c>
      <c r="T42" s="17" t="s">
        <v>193</v>
      </c>
      <c r="U42" s="20" t="s">
        <v>319</v>
      </c>
      <c r="V42" s="17"/>
    </row>
    <row r="43" s="1" customFormat="1" ht="66" customHeight="1" spans="1:22">
      <c r="A43" s="17" t="s">
        <v>320</v>
      </c>
      <c r="B43" s="18" t="s">
        <v>321</v>
      </c>
      <c r="C43" s="19" t="s">
        <v>322</v>
      </c>
      <c r="D43" s="20" t="s">
        <v>323</v>
      </c>
      <c r="E43" s="17" t="s">
        <v>62</v>
      </c>
      <c r="F43" s="17" t="s">
        <v>63</v>
      </c>
      <c r="G43" s="17" t="s">
        <v>24</v>
      </c>
      <c r="H43" s="17" t="s">
        <v>324</v>
      </c>
      <c r="I43" s="17" t="s">
        <v>152</v>
      </c>
      <c r="J43" s="17" t="s">
        <v>116</v>
      </c>
      <c r="K43" s="17" t="s">
        <v>35</v>
      </c>
      <c r="L43" s="17" t="s">
        <v>58</v>
      </c>
      <c r="M43" s="20"/>
      <c r="N43" s="20">
        <v>800</v>
      </c>
      <c r="O43" s="20">
        <v>800</v>
      </c>
      <c r="P43" s="17" t="s">
        <v>37</v>
      </c>
      <c r="Q43" s="20" t="s">
        <v>325</v>
      </c>
      <c r="R43" s="17" t="s">
        <v>321</v>
      </c>
      <c r="S43" s="17" t="s">
        <v>326</v>
      </c>
      <c r="T43" s="17" t="s">
        <v>40</v>
      </c>
      <c r="U43" s="20" t="s">
        <v>327</v>
      </c>
      <c r="V43" s="17"/>
    </row>
    <row r="44" s="1" customFormat="1" ht="66" customHeight="1" spans="1:22">
      <c r="A44" s="17" t="s">
        <v>328</v>
      </c>
      <c r="B44" s="18" t="s">
        <v>329</v>
      </c>
      <c r="C44" s="19" t="s">
        <v>93</v>
      </c>
      <c r="D44" s="20" t="s">
        <v>330</v>
      </c>
      <c r="E44" s="17" t="s">
        <v>102</v>
      </c>
      <c r="F44" s="17" t="s">
        <v>188</v>
      </c>
      <c r="G44" s="17" t="s">
        <v>24</v>
      </c>
      <c r="H44" s="17" t="s">
        <v>55</v>
      </c>
      <c r="I44" s="17" t="s">
        <v>115</v>
      </c>
      <c r="J44" s="17" t="s">
        <v>34</v>
      </c>
      <c r="K44" s="17" t="s">
        <v>35</v>
      </c>
      <c r="L44" s="17" t="s">
        <v>36</v>
      </c>
      <c r="M44" s="20"/>
      <c r="N44" s="20">
        <v>1200</v>
      </c>
      <c r="O44" s="20">
        <v>1200</v>
      </c>
      <c r="P44" s="17" t="s">
        <v>37</v>
      </c>
      <c r="Q44" s="20" t="s">
        <v>331</v>
      </c>
      <c r="R44" s="17" t="s">
        <v>329</v>
      </c>
      <c r="S44" s="17" t="s">
        <v>332</v>
      </c>
      <c r="T44" s="17" t="s">
        <v>193</v>
      </c>
      <c r="U44" s="20" t="s">
        <v>333</v>
      </c>
      <c r="V44" s="17"/>
    </row>
    <row r="45" s="1" customFormat="1" ht="66" customHeight="1" spans="1:22">
      <c r="A45" s="17" t="s">
        <v>334</v>
      </c>
      <c r="B45" s="18" t="s">
        <v>335</v>
      </c>
      <c r="C45" s="19" t="s">
        <v>60</v>
      </c>
      <c r="D45" s="20" t="s">
        <v>336</v>
      </c>
      <c r="E45" s="17" t="s">
        <v>102</v>
      </c>
      <c r="F45" s="17" t="s">
        <v>188</v>
      </c>
      <c r="G45" s="17" t="s">
        <v>24</v>
      </c>
      <c r="H45" s="17" t="s">
        <v>337</v>
      </c>
      <c r="I45" s="17" t="s">
        <v>152</v>
      </c>
      <c r="J45" s="17" t="s">
        <v>34</v>
      </c>
      <c r="K45" s="17" t="s">
        <v>35</v>
      </c>
      <c r="L45" s="17" t="s">
        <v>36</v>
      </c>
      <c r="M45" s="20"/>
      <c r="N45" s="20">
        <v>1200</v>
      </c>
      <c r="O45" s="20">
        <v>1200</v>
      </c>
      <c r="P45" s="17" t="s">
        <v>37</v>
      </c>
      <c r="Q45" s="20" t="s">
        <v>338</v>
      </c>
      <c r="R45" s="17" t="s">
        <v>335</v>
      </c>
      <c r="S45" s="17" t="s">
        <v>339</v>
      </c>
      <c r="T45" s="17" t="s">
        <v>193</v>
      </c>
      <c r="U45" s="20" t="s">
        <v>340</v>
      </c>
      <c r="V45" s="17"/>
    </row>
    <row r="46" s="1" customFormat="1" ht="66" customHeight="1" spans="1:22">
      <c r="A46" s="17" t="s">
        <v>341</v>
      </c>
      <c r="B46" s="18" t="s">
        <v>342</v>
      </c>
      <c r="C46" s="19" t="s">
        <v>148</v>
      </c>
      <c r="D46" s="20" t="s">
        <v>343</v>
      </c>
      <c r="E46" s="17" t="s">
        <v>85</v>
      </c>
      <c r="F46" s="17" t="s">
        <v>344</v>
      </c>
      <c r="G46" s="17" t="s">
        <v>95</v>
      </c>
      <c r="H46" s="17" t="s">
        <v>345</v>
      </c>
      <c r="I46" s="17" t="s">
        <v>78</v>
      </c>
      <c r="J46" s="17" t="s">
        <v>34</v>
      </c>
      <c r="K46" s="17" t="s">
        <v>35</v>
      </c>
      <c r="L46" s="17" t="s">
        <v>36</v>
      </c>
      <c r="M46" s="20">
        <v>1800</v>
      </c>
      <c r="N46" s="20"/>
      <c r="O46" s="20">
        <v>1800</v>
      </c>
      <c r="P46" s="17" t="s">
        <v>153</v>
      </c>
      <c r="Q46" s="20" t="s">
        <v>346</v>
      </c>
      <c r="R46" s="17" t="s">
        <v>342</v>
      </c>
      <c r="S46" s="17" t="s">
        <v>268</v>
      </c>
      <c r="T46" s="17" t="s">
        <v>40</v>
      </c>
      <c r="U46" s="20" t="s">
        <v>347</v>
      </c>
      <c r="V46" s="17"/>
    </row>
    <row r="47" s="1" customFormat="1" ht="66" customHeight="1" spans="1:22">
      <c r="A47" s="17" t="s">
        <v>348</v>
      </c>
      <c r="B47" s="18" t="s">
        <v>349</v>
      </c>
      <c r="C47" s="19" t="s">
        <v>350</v>
      </c>
      <c r="D47" s="20" t="s">
        <v>351</v>
      </c>
      <c r="E47" s="17" t="s">
        <v>30</v>
      </c>
      <c r="F47" s="17" t="s">
        <v>352</v>
      </c>
      <c r="G47" s="17" t="s">
        <v>95</v>
      </c>
      <c r="H47" s="17" t="s">
        <v>353</v>
      </c>
      <c r="I47" s="17" t="s">
        <v>124</v>
      </c>
      <c r="J47" s="17" t="s">
        <v>34</v>
      </c>
      <c r="K47" s="17" t="s">
        <v>35</v>
      </c>
      <c r="L47" s="17" t="s">
        <v>36</v>
      </c>
      <c r="M47" s="20">
        <v>1800</v>
      </c>
      <c r="N47" s="20"/>
      <c r="O47" s="20">
        <v>1800</v>
      </c>
      <c r="P47" s="17" t="s">
        <v>153</v>
      </c>
      <c r="Q47" s="20" t="s">
        <v>354</v>
      </c>
      <c r="R47" s="17" t="s">
        <v>349</v>
      </c>
      <c r="S47" s="17" t="s">
        <v>355</v>
      </c>
      <c r="T47" s="17" t="s">
        <v>40</v>
      </c>
      <c r="U47" s="20" t="s">
        <v>356</v>
      </c>
      <c r="V47" s="17"/>
    </row>
    <row r="48" s="2" customFormat="1" ht="21" customHeight="1" spans="1:25">
      <c r="A48" s="21" t="s">
        <v>25</v>
      </c>
      <c r="B48" s="22"/>
      <c r="C48" s="22"/>
      <c r="D48" s="22"/>
      <c r="E48" s="22"/>
      <c r="F48" s="22"/>
      <c r="G48" s="22"/>
      <c r="H48" s="22"/>
      <c r="I48" s="22"/>
      <c r="J48" s="30"/>
      <c r="K48" s="30"/>
      <c r="L48" s="31"/>
      <c r="M48" s="32">
        <f t="shared" ref="M48:O48" si="4">SUM(M5:M47)</f>
        <v>18000</v>
      </c>
      <c r="N48" s="32">
        <f t="shared" si="4"/>
        <v>37200</v>
      </c>
      <c r="O48" s="32">
        <f t="shared" si="4"/>
        <v>55200</v>
      </c>
      <c r="P48" s="31"/>
      <c r="Q48" s="31"/>
      <c r="R48" s="31"/>
      <c r="S48" s="31"/>
      <c r="T48" s="31"/>
      <c r="U48" s="31"/>
      <c r="V48" s="31"/>
      <c r="W48" s="31"/>
      <c r="X48" s="31"/>
      <c r="Y48" s="35"/>
    </row>
    <row r="49" s="3" customFormat="1" ht="30" customHeight="1" spans="1:25">
      <c r="A49" s="23" t="s">
        <v>357</v>
      </c>
      <c r="B49" s="23"/>
      <c r="C49" s="23"/>
      <c r="D49" s="23"/>
      <c r="E49" s="23"/>
      <c r="F49" s="23"/>
      <c r="G49" s="23"/>
      <c r="H49" s="23"/>
      <c r="I49" s="23"/>
      <c r="J49" s="33"/>
      <c r="K49" s="33"/>
      <c r="L49" s="23"/>
      <c r="M49" s="23"/>
      <c r="N49" s="23"/>
      <c r="O49" s="23"/>
      <c r="P49" s="23"/>
      <c r="Q49" s="23"/>
      <c r="R49" s="34"/>
      <c r="S49" s="23"/>
      <c r="T49" s="23"/>
      <c r="U49" s="23"/>
      <c r="V49" s="23"/>
      <c r="W49" s="23"/>
      <c r="X49" s="23"/>
      <c r="Y49" s="23"/>
    </row>
  </sheetData>
  <protectedRanges>
    <protectedRange sqref="C3" name="区域2_2"/>
    <protectedRange sqref="C3" name="区域1_2"/>
  </protectedRanges>
  <mergeCells count="23">
    <mergeCell ref="A1:V1"/>
    <mergeCell ref="A2:E2"/>
    <mergeCell ref="J3:K3"/>
    <mergeCell ref="M3:O3"/>
    <mergeCell ref="A48:I48"/>
    <mergeCell ref="A49:Y4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P3:P4"/>
    <mergeCell ref="Q3:Q4"/>
    <mergeCell ref="R3:R4"/>
    <mergeCell ref="S3:S4"/>
    <mergeCell ref="T3:T4"/>
    <mergeCell ref="U3:U4"/>
    <mergeCell ref="V3:V4"/>
  </mergeCells>
  <dataValidations count="4">
    <dataValidation allowBlank="1" showInputMessage="1" showErrorMessage="1" promptTitle="输入格式为" prompt="xxx自然村xxx门牌号" sqref="F3 F5 F6 F7 F8 F9 F10 F11 F12 F15 F16 F19 F22 F23 F24 F25 F30 F31 F32 F33 F36 F37 F38 F39 F40 F41 F45 F46 F47 F1:F2 F13:F14 F17:F18 F20:F21 F26:F27 F28:F29 F34:F35 F42:F44"/>
    <dataValidation type="textLength" operator="equal" allowBlank="1" showInputMessage="1" showErrorMessage="1" promptTitle="请输入年月yyyyMM" prompt="请输入年月，如202202" sqref="J3 J5 J8 J9 J10 J16 J21 J22 J25 J26 J27 J34 J1:J2 J11:J15 J17:J19 J23:J24 J29:J31 J32:J33 J36:J44 J45:J47">
      <formula1>6</formula1>
    </dataValidation>
    <dataValidation type="list" allowBlank="1" showInputMessage="1" showErrorMessage="1" sqref="G3 P3 G7 G8 G9 G10 G11 G15 G16 P16 G19 G22 G23 G24 G25 G30 G31 G32 G33 G36 G37 G38 G39 G40 G45 G46 G47 G1:G2 G5:G6 G12:G14 G17:G18 G20:G21 G26:G27 G28:G29 G34:G35 G41:G44 P1:P2 P5:P15 P17:P27 P28:P31 P32:P33 P34:P44 P45:P47">
      <formula1>[1]代码表!#REF!</formula1>
    </dataValidation>
    <dataValidation type="textLength" operator="equal" allowBlank="1" showInputMessage="1" showErrorMessage="1" promptTitle="请输入年月YYYYMM" prompt="请输入年月，如202202" sqref="K3 K5 K8 K9 K10 K16 K22 K25 K26 K27 K1:K2 K11:K15 K17:K21 K23:K24 K28:K31 K32:K33 K34:K44 K45:K47">
      <formula1>6</formula1>
    </dataValidation>
  </dataValidations>
  <pageMargins left="0.751388888888889" right="0.751388888888889" top="1" bottom="1" header="0.5" footer="0.5"/>
  <pageSetup paperSize="9" scale="60" orientation="landscape" horizontalDpi="600"/>
  <headerFooter/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2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2022-08-04T07:45:00Z</dcterms:created>
  <dcterms:modified xsi:type="dcterms:W3CDTF">2022-08-04T07:57:17Z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8A287429644641B5A9BA8A15C0B3607B</vt:lpwstr>
  </property>
  <property fmtid="{D5CDD505-2E9C-101B-9397-08002B2CF9AE}" pid="3" name="KSOProductBuildVer">
    <vt:lpwstr>2052-11.1.0.11435</vt:lpwstr>
  </property>
</Properties>
</file>