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省外" sheetId="2" r:id="rId1"/>
  </sheets>
  <externalReferences>
    <externalReference r:id="rId3"/>
  </externalReferences>
  <definedNames>
    <definedName name="_xlnm.Print_Area" localSheetId="0">省外!$A$1:$V$11</definedName>
  </definedNames>
  <calcPr calcId="144525"/>
</workbook>
</file>

<file path=xl/sharedStrings.xml><?xml version="1.0" encoding="utf-8"?>
<sst xmlns="http://schemas.openxmlformats.org/spreadsheetml/2006/main" count="118" uniqueCount="85">
  <si>
    <t>白沙县南开乡2022年脱贫人口劳动力（监测对象）外出务工奖补补贴发放花名册（省外第2-6批）</t>
  </si>
  <si>
    <t>摘要：务工奖补              乡镇：</t>
  </si>
  <si>
    <t>序号</t>
  </si>
  <si>
    <t>*姓名</t>
  </si>
  <si>
    <t>*身份证号码</t>
  </si>
  <si>
    <t>*联系电话</t>
  </si>
  <si>
    <t>*所属市县、镇、村</t>
  </si>
  <si>
    <t>*家庭住址</t>
  </si>
  <si>
    <t>*务工类型</t>
  </si>
  <si>
    <t>单位名称/就业描述</t>
  </si>
  <si>
    <t>*外出务工地点</t>
  </si>
  <si>
    <t>外出务工时间</t>
  </si>
  <si>
    <t>月数</t>
  </si>
  <si>
    <t>务工金额</t>
  </si>
  <si>
    <t>*人员类别</t>
  </si>
  <si>
    <t>*社保卡银行账号</t>
  </si>
  <si>
    <t>账户名</t>
  </si>
  <si>
    <t>帮扶联系人</t>
  </si>
  <si>
    <t>帮扶联系人单位</t>
  </si>
  <si>
    <t>帮扶联系人电话</t>
  </si>
  <si>
    <t>备注</t>
  </si>
  <si>
    <t>起</t>
  </si>
  <si>
    <t>止</t>
  </si>
  <si>
    <t>单位就业</t>
  </si>
  <si>
    <t>灵活就业</t>
  </si>
  <si>
    <t>合计</t>
  </si>
  <si>
    <t>1</t>
  </si>
  <si>
    <t>符泽荣</t>
  </si>
  <si>
    <t>460030********151X</t>
  </si>
  <si>
    <t>188****6151</t>
  </si>
  <si>
    <t>白沙县南开乡南开村</t>
  </si>
  <si>
    <t>道小村</t>
  </si>
  <si>
    <t>连续外出务工</t>
  </si>
  <si>
    <t>番禺得意精密电子工业有限公司</t>
  </si>
  <si>
    <t>广东省广州市南沙县</t>
  </si>
  <si>
    <t>202201</t>
  </si>
  <si>
    <t>202206</t>
  </si>
  <si>
    <t>6</t>
  </si>
  <si>
    <t>相对稳定脱贫户</t>
  </si>
  <si>
    <t>621458*********6039</t>
  </si>
  <si>
    <t>符剑</t>
  </si>
  <si>
    <t>县宣传部</t>
  </si>
  <si>
    <t>139****3377</t>
  </si>
  <si>
    <t>2</t>
  </si>
  <si>
    <t>符秋靖</t>
  </si>
  <si>
    <t>469025********1529</t>
  </si>
  <si>
    <t>188****3572</t>
  </si>
  <si>
    <t>东莞雅士电子有限公司</t>
  </si>
  <si>
    <t>广东省东莞市长安镇</t>
  </si>
  <si>
    <t>621458*********0179</t>
  </si>
  <si>
    <t>3</t>
  </si>
  <si>
    <t>李红丽</t>
  </si>
  <si>
    <t>412721********1465</t>
  </si>
  <si>
    <t>153****1173</t>
  </si>
  <si>
    <t>白沙县南开乡牙佬村</t>
  </si>
  <si>
    <t>什才村</t>
  </si>
  <si>
    <t>制作鞋底</t>
  </si>
  <si>
    <t>河南省郑州市</t>
  </si>
  <si>
    <t>202203</t>
  </si>
  <si>
    <t>4</t>
  </si>
  <si>
    <t>621458*********8586</t>
  </si>
  <si>
    <t>符月彬</t>
  </si>
  <si>
    <t>南开乡人民政府</t>
  </si>
  <si>
    <t>188****7065</t>
  </si>
  <si>
    <t>符张乐</t>
  </si>
  <si>
    <t>460030********1515</t>
  </si>
  <si>
    <t>180****3017</t>
  </si>
  <si>
    <t>电脑操作</t>
  </si>
  <si>
    <t>广东省深圳市</t>
  </si>
  <si>
    <t>621458*********2618</t>
  </si>
  <si>
    <t>5</t>
  </si>
  <si>
    <t>符桂春</t>
  </si>
  <si>
    <t>460030********1518</t>
  </si>
  <si>
    <t>139****0059</t>
  </si>
  <si>
    <t>白沙县南开乡革新村</t>
  </si>
  <si>
    <t>方远村</t>
  </si>
  <si>
    <t>砌砖工</t>
  </si>
  <si>
    <t>广东省湛江市赤坎区</t>
  </si>
  <si>
    <t>202205</t>
  </si>
  <si>
    <t>202207</t>
  </si>
  <si>
    <t>621458*********9851</t>
  </si>
  <si>
    <t>吴展昊</t>
  </si>
  <si>
    <t>省发改委</t>
  </si>
  <si>
    <t>186****2285</t>
  </si>
  <si>
    <t>填报人：符怡飘                                       制表人：甘晓静                               制表日期：_2022_年_8_月_4_日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</si>
</sst>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7" fillId="3" borderId="11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&#22806;&#20986;&#21153;&#24037;(2022&#24180;&#22788;&#29702;)\&#31532;2&#25209;\&#21335;&#24320;&#20065;2-6&#25209;&#65288;&#24453;&#23457;&#65289;\&#65288;2-6&#25209;&#65289;&#30333;&#27801;&#21439;&#21335;&#24320;&#20065;2022&#24180;&#33073;&#36139;&#20154;&#21475;&#21171;&#21160;&#21147;&#22806;&#20986;&#21153;&#24037;&#22870;&#34917;&#19968;&#27425;&#24615;&#20132;&#36890;&#34917;&#36148;&#21457;&#25918;&#33457;&#21517;&#20876;&#65288;&#31532;XX&#2520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务工+交通（省内）"/>
      <sheetName val="务工+交通 (省外)"/>
      <sheetName val="核对"/>
      <sheetName val="Sheet7"/>
      <sheetName val="Sheet8"/>
      <sheetName val="代码表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workbookViewId="0">
      <selection activeCell="A1" sqref="A1:V1"/>
    </sheetView>
  </sheetViews>
  <sheetFormatPr defaultColWidth="8.88888888888889" defaultRowHeight="14.4"/>
  <sheetData>
    <row r="1" s="1" customFormat="1" ht="25.8" spans="1:22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23"/>
      <c r="N1" s="23"/>
      <c r="O1" s="23"/>
      <c r="P1" s="4"/>
      <c r="Q1" s="4"/>
      <c r="R1" s="4"/>
      <c r="S1" s="4"/>
      <c r="T1" s="4"/>
      <c r="U1" s="4"/>
      <c r="V1" s="4"/>
    </row>
    <row r="2" s="1" customFormat="1" ht="15.6" spans="1:15">
      <c r="A2" s="6" t="s">
        <v>1</v>
      </c>
      <c r="B2" s="6"/>
      <c r="C2" s="7"/>
      <c r="D2" s="6"/>
      <c r="E2" s="6"/>
      <c r="M2" s="24"/>
      <c r="N2" s="24"/>
      <c r="O2" s="24"/>
    </row>
    <row r="3" s="1" customFormat="1" ht="15.6" spans="1:22">
      <c r="A3" s="8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5" t="s">
        <v>10</v>
      </c>
      <c r="J3" s="9" t="s">
        <v>11</v>
      </c>
      <c r="K3" s="9"/>
      <c r="L3" s="11" t="s">
        <v>12</v>
      </c>
      <c r="M3" s="25" t="s">
        <v>13</v>
      </c>
      <c r="N3" s="25"/>
      <c r="O3" s="25"/>
      <c r="P3" s="10" t="s">
        <v>14</v>
      </c>
      <c r="Q3" s="15" t="s">
        <v>15</v>
      </c>
      <c r="R3" s="15" t="s">
        <v>16</v>
      </c>
      <c r="S3" s="15" t="s">
        <v>17</v>
      </c>
      <c r="T3" s="15" t="s">
        <v>18</v>
      </c>
      <c r="U3" s="15" t="s">
        <v>19</v>
      </c>
      <c r="V3" s="11" t="s">
        <v>20</v>
      </c>
    </row>
    <row r="4" s="1" customFormat="1" ht="28.8" spans="1:22">
      <c r="A4" s="12"/>
      <c r="B4" s="13"/>
      <c r="C4" s="13"/>
      <c r="D4" s="14"/>
      <c r="E4" s="15"/>
      <c r="F4" s="15"/>
      <c r="G4" s="15"/>
      <c r="H4" s="15"/>
      <c r="I4" s="26"/>
      <c r="J4" s="27" t="s">
        <v>21</v>
      </c>
      <c r="K4" s="27" t="s">
        <v>22</v>
      </c>
      <c r="L4" s="15"/>
      <c r="M4" s="28" t="s">
        <v>23</v>
      </c>
      <c r="N4" s="28" t="s">
        <v>24</v>
      </c>
      <c r="O4" s="28" t="s">
        <v>25</v>
      </c>
      <c r="P4" s="14"/>
      <c r="Q4" s="26"/>
      <c r="R4" s="26"/>
      <c r="S4" s="26"/>
      <c r="T4" s="26"/>
      <c r="U4" s="26"/>
      <c r="V4" s="15"/>
    </row>
    <row r="5" s="1" customFormat="1" ht="66" customHeight="1" spans="1:22">
      <c r="A5" s="16" t="s">
        <v>26</v>
      </c>
      <c r="B5" s="17" t="s">
        <v>27</v>
      </c>
      <c r="C5" s="18" t="s">
        <v>28</v>
      </c>
      <c r="D5" s="19" t="s">
        <v>29</v>
      </c>
      <c r="E5" s="16" t="s">
        <v>30</v>
      </c>
      <c r="F5" s="16" t="s">
        <v>31</v>
      </c>
      <c r="G5" s="16" t="s">
        <v>32</v>
      </c>
      <c r="H5" s="16" t="s">
        <v>33</v>
      </c>
      <c r="I5" s="16" t="s">
        <v>34</v>
      </c>
      <c r="J5" s="16" t="s">
        <v>35</v>
      </c>
      <c r="K5" s="16" t="s">
        <v>36</v>
      </c>
      <c r="L5" s="16" t="s">
        <v>37</v>
      </c>
      <c r="M5" s="19">
        <v>1800</v>
      </c>
      <c r="N5" s="19"/>
      <c r="O5" s="19">
        <v>1800</v>
      </c>
      <c r="P5" s="16" t="s">
        <v>38</v>
      </c>
      <c r="Q5" s="19" t="s">
        <v>39</v>
      </c>
      <c r="R5" s="16" t="s">
        <v>27</v>
      </c>
      <c r="S5" s="16" t="s">
        <v>40</v>
      </c>
      <c r="T5" s="16" t="s">
        <v>41</v>
      </c>
      <c r="U5" s="19" t="s">
        <v>42</v>
      </c>
      <c r="V5" s="16"/>
    </row>
    <row r="6" s="1" customFormat="1" ht="66" customHeight="1" spans="1:22">
      <c r="A6" s="16" t="s">
        <v>43</v>
      </c>
      <c r="B6" s="17" t="s">
        <v>44</v>
      </c>
      <c r="C6" s="18" t="s">
        <v>45</v>
      </c>
      <c r="D6" s="19" t="s">
        <v>46</v>
      </c>
      <c r="E6" s="16" t="s">
        <v>30</v>
      </c>
      <c r="F6" s="16" t="s">
        <v>31</v>
      </c>
      <c r="G6" s="16" t="s">
        <v>32</v>
      </c>
      <c r="H6" s="16" t="s">
        <v>47</v>
      </c>
      <c r="I6" s="16" t="s">
        <v>48</v>
      </c>
      <c r="J6" s="16" t="s">
        <v>35</v>
      </c>
      <c r="K6" s="16" t="s">
        <v>36</v>
      </c>
      <c r="L6" s="16" t="s">
        <v>37</v>
      </c>
      <c r="M6" s="19">
        <v>1800</v>
      </c>
      <c r="N6" s="19"/>
      <c r="O6" s="19">
        <v>1800</v>
      </c>
      <c r="P6" s="16" t="s">
        <v>38</v>
      </c>
      <c r="Q6" s="19" t="s">
        <v>49</v>
      </c>
      <c r="R6" s="16" t="s">
        <v>44</v>
      </c>
      <c r="S6" s="16" t="s">
        <v>40</v>
      </c>
      <c r="T6" s="16" t="s">
        <v>41</v>
      </c>
      <c r="U6" s="19" t="s">
        <v>42</v>
      </c>
      <c r="V6" s="16"/>
    </row>
    <row r="7" s="1" customFormat="1" ht="66" customHeight="1" spans="1:22">
      <c r="A7" s="16" t="s">
        <v>50</v>
      </c>
      <c r="B7" s="17" t="s">
        <v>51</v>
      </c>
      <c r="C7" s="18" t="s">
        <v>52</v>
      </c>
      <c r="D7" s="19" t="s">
        <v>53</v>
      </c>
      <c r="E7" s="16" t="s">
        <v>54</v>
      </c>
      <c r="F7" s="16" t="s">
        <v>55</v>
      </c>
      <c r="G7" s="16" t="s">
        <v>24</v>
      </c>
      <c r="H7" s="16" t="s">
        <v>56</v>
      </c>
      <c r="I7" s="16" t="s">
        <v>57</v>
      </c>
      <c r="J7" s="16" t="s">
        <v>58</v>
      </c>
      <c r="K7" s="16" t="s">
        <v>36</v>
      </c>
      <c r="L7" s="16" t="s">
        <v>59</v>
      </c>
      <c r="M7" s="19"/>
      <c r="N7" s="19">
        <v>800</v>
      </c>
      <c r="O7" s="19">
        <v>800</v>
      </c>
      <c r="P7" s="16" t="s">
        <v>38</v>
      </c>
      <c r="Q7" s="19" t="s">
        <v>60</v>
      </c>
      <c r="R7" s="16" t="s">
        <v>51</v>
      </c>
      <c r="S7" s="16" t="s">
        <v>61</v>
      </c>
      <c r="T7" s="16" t="s">
        <v>62</v>
      </c>
      <c r="U7" s="19" t="s">
        <v>63</v>
      </c>
      <c r="V7" s="16"/>
    </row>
    <row r="8" s="1" customFormat="1" ht="66" customHeight="1" spans="1:22">
      <c r="A8" s="16" t="s">
        <v>59</v>
      </c>
      <c r="B8" s="17" t="s">
        <v>64</v>
      </c>
      <c r="C8" s="18" t="s">
        <v>65</v>
      </c>
      <c r="D8" s="19" t="s">
        <v>66</v>
      </c>
      <c r="E8" s="16" t="s">
        <v>54</v>
      </c>
      <c r="F8" s="16" t="s">
        <v>55</v>
      </c>
      <c r="G8" s="16" t="s">
        <v>24</v>
      </c>
      <c r="H8" s="16" t="s">
        <v>67</v>
      </c>
      <c r="I8" s="16" t="s">
        <v>68</v>
      </c>
      <c r="J8" s="16" t="s">
        <v>58</v>
      </c>
      <c r="K8" s="16" t="s">
        <v>36</v>
      </c>
      <c r="L8" s="16" t="s">
        <v>59</v>
      </c>
      <c r="M8" s="19"/>
      <c r="N8" s="19">
        <v>800</v>
      </c>
      <c r="O8" s="19">
        <v>800</v>
      </c>
      <c r="P8" s="16" t="s">
        <v>38</v>
      </c>
      <c r="Q8" s="19" t="s">
        <v>69</v>
      </c>
      <c r="R8" s="16" t="s">
        <v>64</v>
      </c>
      <c r="S8" s="16" t="s">
        <v>61</v>
      </c>
      <c r="T8" s="16" t="s">
        <v>62</v>
      </c>
      <c r="U8" s="19" t="s">
        <v>63</v>
      </c>
      <c r="V8" s="16"/>
    </row>
    <row r="9" s="1" customFormat="1" ht="66" customHeight="1" spans="1:22">
      <c r="A9" s="16" t="s">
        <v>70</v>
      </c>
      <c r="B9" s="17" t="s">
        <v>71</v>
      </c>
      <c r="C9" s="18" t="s">
        <v>72</v>
      </c>
      <c r="D9" s="19" t="s">
        <v>73</v>
      </c>
      <c r="E9" s="16" t="s">
        <v>74</v>
      </c>
      <c r="F9" s="16" t="s">
        <v>75</v>
      </c>
      <c r="G9" s="16" t="s">
        <v>24</v>
      </c>
      <c r="H9" s="16" t="s">
        <v>76</v>
      </c>
      <c r="I9" s="16" t="s">
        <v>77</v>
      </c>
      <c r="J9" s="16" t="s">
        <v>78</v>
      </c>
      <c r="K9" s="16" t="s">
        <v>79</v>
      </c>
      <c r="L9" s="16" t="s">
        <v>50</v>
      </c>
      <c r="M9" s="19" t="str">
        <f>IF(L9=0,"",IF(G9="连续外出务工",L9*300,""))</f>
        <v/>
      </c>
      <c r="N9" s="19">
        <f>IF(L9=0,"",IF(G9="灵活就业",L9*200,""))</f>
        <v>600</v>
      </c>
      <c r="O9" s="19">
        <f>IF(SUM(M9:N9)=0,"",SUM(M9:N9))</f>
        <v>600</v>
      </c>
      <c r="P9" s="16" t="s">
        <v>38</v>
      </c>
      <c r="Q9" s="19" t="s">
        <v>80</v>
      </c>
      <c r="R9" s="16" t="s">
        <v>71</v>
      </c>
      <c r="S9" s="16" t="s">
        <v>81</v>
      </c>
      <c r="T9" s="16" t="s">
        <v>82</v>
      </c>
      <c r="U9" s="19" t="s">
        <v>83</v>
      </c>
      <c r="V9" s="16"/>
    </row>
    <row r="10" s="2" customFormat="1" ht="21" customHeight="1" spans="1:25">
      <c r="A10" s="20" t="s">
        <v>25</v>
      </c>
      <c r="B10" s="21"/>
      <c r="C10" s="21"/>
      <c r="D10" s="21"/>
      <c r="E10" s="21"/>
      <c r="F10" s="21"/>
      <c r="G10" s="21"/>
      <c r="H10" s="21"/>
      <c r="I10" s="21"/>
      <c r="J10" s="29"/>
      <c r="K10" s="29"/>
      <c r="L10" s="30"/>
      <c r="M10" s="31">
        <f>SUM(M5:M9)</f>
        <v>3600</v>
      </c>
      <c r="N10" s="31">
        <f>SUM(N5:N9)</f>
        <v>2200</v>
      </c>
      <c r="O10" s="31">
        <f>SUM(O5:O9)</f>
        <v>5800</v>
      </c>
      <c r="P10" s="30"/>
      <c r="Q10" s="30"/>
      <c r="R10" s="30"/>
      <c r="S10" s="30"/>
      <c r="T10" s="30"/>
      <c r="U10" s="30"/>
      <c r="V10" s="30"/>
      <c r="W10" s="30"/>
      <c r="X10" s="30"/>
      <c r="Y10" s="34"/>
    </row>
    <row r="11" s="3" customFormat="1" ht="30" customHeight="1" spans="1:25">
      <c r="A11" s="22" t="s">
        <v>84</v>
      </c>
      <c r="B11" s="22"/>
      <c r="C11" s="22"/>
      <c r="D11" s="22"/>
      <c r="E11" s="22"/>
      <c r="F11" s="22"/>
      <c r="G11" s="22"/>
      <c r="H11" s="22"/>
      <c r="I11" s="22"/>
      <c r="J11" s="32"/>
      <c r="K11" s="32"/>
      <c r="L11" s="22"/>
      <c r="M11" s="22"/>
      <c r="N11" s="22"/>
      <c r="O11" s="22"/>
      <c r="P11" s="22"/>
      <c r="Q11" s="22"/>
      <c r="R11" s="33"/>
      <c r="S11" s="22"/>
      <c r="T11" s="22"/>
      <c r="U11" s="22"/>
      <c r="V11" s="22"/>
      <c r="W11" s="22"/>
      <c r="X11" s="22"/>
      <c r="Y11" s="22"/>
    </row>
  </sheetData>
  <protectedRanges>
    <protectedRange sqref="C3" name="区域2_2"/>
    <protectedRange sqref="C3" name="区域1_2"/>
  </protectedRanges>
  <mergeCells count="23">
    <mergeCell ref="A1:V1"/>
    <mergeCell ref="A2:E2"/>
    <mergeCell ref="J3:K3"/>
    <mergeCell ref="M3:O3"/>
    <mergeCell ref="A10:I10"/>
    <mergeCell ref="A11:Y1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P3:P4"/>
    <mergeCell ref="Q3:Q4"/>
    <mergeCell ref="R3:R4"/>
    <mergeCell ref="S3:S4"/>
    <mergeCell ref="T3:T4"/>
    <mergeCell ref="U3:U4"/>
    <mergeCell ref="V3:V4"/>
  </mergeCells>
  <dataValidations count="4">
    <dataValidation allowBlank="1" showInputMessage="1" showErrorMessage="1" promptTitle="输入格式为" prompt="xxx自然村xxx门牌号" sqref="F3 F5 F6 F7 F8 F9 F1:F2"/>
    <dataValidation type="textLength" operator="equal" allowBlank="1" showInputMessage="1" showErrorMessage="1" promptTitle="请输入年月yyyyMM" prompt="请输入年月，如202202" sqref="J3 J5 J6 J8 J9 J1:J2">
      <formula1>6</formula1>
    </dataValidation>
    <dataValidation type="list" allowBlank="1" showInputMessage="1" showErrorMessage="1" sqref="G3 P3 G5 P5 G6 P6 G7 G8 G9 P9 G1:G2 P1:P2 P7:P8">
      <formula1>[1]代码表!#REF!</formula1>
    </dataValidation>
    <dataValidation type="textLength" operator="equal" allowBlank="1" showInputMessage="1" showErrorMessage="1" promptTitle="请输入年月YYYYMM" prompt="请输入年月，如202202" sqref="K3 K5 K6 K8 K9 K1:K2">
      <formula1>6</formula1>
    </dataValidation>
  </dataValidations>
  <pageMargins left="0.75" right="0.75" top="1" bottom="1" header="0.5" footer="0.5"/>
  <pageSetup paperSize="9" scale="67" orientation="landscape"/>
  <headerFooter/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2_2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旧忆</cp:lastModifiedBy>
  <dcterms:created xsi:type="dcterms:W3CDTF">2022-08-04T07:39:00Z</dcterms:created>
  <dcterms:modified xsi:type="dcterms:W3CDTF">2022-08-04T08:01:00Z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27E4C4610C1E44158E2A81B9EFD368A9</vt:lpwstr>
  </property>
  <property fmtid="{D5CDD505-2E9C-101B-9397-08002B2CF9AE}" pid="3" name="KSOProductBuildVer">
    <vt:lpwstr>2052-11.1.0.11435</vt:lpwstr>
  </property>
</Properties>
</file>