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省内" sheetId="1" r:id="rId1"/>
  </sheets>
  <externalReferences>
    <externalReference r:id="rId3"/>
  </externalReferences>
  <definedNames>
    <definedName name="_xlnm.Print_Titles" localSheetId="0">省内!$1:$4</definedName>
  </definedNames>
  <calcPr calcId="144525"/>
</workbook>
</file>

<file path=xl/sharedStrings.xml><?xml version="1.0" encoding="utf-8"?>
<sst xmlns="http://schemas.openxmlformats.org/spreadsheetml/2006/main" count="2242" uniqueCount="804">
  <si>
    <t>白沙县牙叉镇2022年脱贫人口劳动力外（监测对象）出务工奖补发放花名册（省内第2-7批）</t>
  </si>
  <si>
    <t>摘要：务工奖补                乡镇：</t>
  </si>
  <si>
    <t>序号</t>
  </si>
  <si>
    <t>*姓名</t>
  </si>
  <si>
    <t>*身份证号码</t>
  </si>
  <si>
    <t>*联系电话</t>
  </si>
  <si>
    <t>*所属市县、镇、村</t>
  </si>
  <si>
    <t>*家庭住址</t>
  </si>
  <si>
    <t>*务工类型</t>
  </si>
  <si>
    <t>单位名称/就业描述</t>
  </si>
  <si>
    <t>*外出务工地点</t>
  </si>
  <si>
    <t>外出务工时间</t>
  </si>
  <si>
    <t>月数</t>
  </si>
  <si>
    <t>务工金额</t>
  </si>
  <si>
    <t>*人员类别</t>
  </si>
  <si>
    <t>*社保卡银行账号</t>
  </si>
  <si>
    <t>账户名</t>
  </si>
  <si>
    <t>帮扶联系人</t>
  </si>
  <si>
    <t>帮扶联系人单位</t>
  </si>
  <si>
    <t>帮扶联系人电话</t>
  </si>
  <si>
    <t>备注</t>
  </si>
  <si>
    <t>起</t>
  </si>
  <si>
    <t>止</t>
  </si>
  <si>
    <t>单位就业</t>
  </si>
  <si>
    <t>灵活就业</t>
  </si>
  <si>
    <t>合计</t>
  </si>
  <si>
    <t>1</t>
  </si>
  <si>
    <t>符译</t>
  </si>
  <si>
    <t>460030********7215</t>
  </si>
  <si>
    <t>182****1609</t>
  </si>
  <si>
    <t>海南省白沙县</t>
  </si>
  <si>
    <t>营盘村委会</t>
  </si>
  <si>
    <t>涂料工</t>
  </si>
  <si>
    <t>海南省海口市</t>
  </si>
  <si>
    <t>202201</t>
  </si>
  <si>
    <t>202206</t>
  </si>
  <si>
    <t>6</t>
  </si>
  <si>
    <t>相对稳定脱贫户</t>
  </si>
  <si>
    <t>621458*********9192</t>
  </si>
  <si>
    <t>符永兴</t>
  </si>
  <si>
    <t>牙叉镇人民政府</t>
  </si>
  <si>
    <t>133****2280</t>
  </si>
  <si>
    <t>2</t>
  </si>
  <si>
    <t>符秀英</t>
  </si>
  <si>
    <t>469025********0323</t>
  </si>
  <si>
    <t>188****4065</t>
  </si>
  <si>
    <t>九架村委会</t>
  </si>
  <si>
    <t>清洁工</t>
  </si>
  <si>
    <t>白沙县牙叉镇</t>
  </si>
  <si>
    <t>621458*********9154</t>
  </si>
  <si>
    <t>李莹</t>
  </si>
  <si>
    <t>县融媒体中心</t>
  </si>
  <si>
    <t>139****1922</t>
  </si>
  <si>
    <t>3</t>
  </si>
  <si>
    <t>符建武</t>
  </si>
  <si>
    <t>460030********0310</t>
  </si>
  <si>
    <t>139****4192</t>
  </si>
  <si>
    <t>建筑工</t>
  </si>
  <si>
    <t>621458*********4132</t>
  </si>
  <si>
    <t>4</t>
  </si>
  <si>
    <t>符余球</t>
  </si>
  <si>
    <t>460030********0338</t>
  </si>
  <si>
    <t>139****3671</t>
  </si>
  <si>
    <t>白沙县打安镇</t>
  </si>
  <si>
    <t>621458*********0924</t>
  </si>
  <si>
    <t>梁如金</t>
  </si>
  <si>
    <t>176****6467</t>
  </si>
  <si>
    <t>5</t>
  </si>
  <si>
    <t>符余炳</t>
  </si>
  <si>
    <t>460030********0315</t>
  </si>
  <si>
    <t>139****2068</t>
  </si>
  <si>
    <t>621458*********5122</t>
  </si>
  <si>
    <t>符余祝</t>
  </si>
  <si>
    <t>460030********0318</t>
  </si>
  <si>
    <t>138****7720</t>
  </si>
  <si>
    <t>621458*********4560</t>
  </si>
  <si>
    <t>7</t>
  </si>
  <si>
    <t>符海峰</t>
  </si>
  <si>
    <t>460030********0313</t>
  </si>
  <si>
    <t>130****7774</t>
  </si>
  <si>
    <t>牙港村委会</t>
  </si>
  <si>
    <t>202205</t>
  </si>
  <si>
    <t>621458*********9420</t>
  </si>
  <si>
    <t>唐玉婷</t>
  </si>
  <si>
    <t>县电子商务服务中心</t>
  </si>
  <si>
    <t>186****1828</t>
  </si>
  <si>
    <t>8</t>
  </si>
  <si>
    <t>邹超连</t>
  </si>
  <si>
    <t>460030********4824</t>
  </si>
  <si>
    <t>188****2185</t>
  </si>
  <si>
    <t>销售员</t>
  </si>
  <si>
    <t>621458*********7080</t>
  </si>
  <si>
    <t>9</t>
  </si>
  <si>
    <t>王海云</t>
  </si>
  <si>
    <t>460026********2725</t>
  </si>
  <si>
    <t>188****2813</t>
  </si>
  <si>
    <t>服务员</t>
  </si>
  <si>
    <t>621458*********4433</t>
  </si>
  <si>
    <t>符海霞</t>
  </si>
  <si>
    <t>137****5921</t>
  </si>
  <si>
    <t>10</t>
  </si>
  <si>
    <t>符晓欢</t>
  </si>
  <si>
    <t>621458*********5577</t>
  </si>
  <si>
    <t>11</t>
  </si>
  <si>
    <t>符英花</t>
  </si>
  <si>
    <t>460030********0325</t>
  </si>
  <si>
    <t>183****0216</t>
  </si>
  <si>
    <t>除草工</t>
  </si>
  <si>
    <t>202204</t>
  </si>
  <si>
    <t>621458*********1766</t>
  </si>
  <si>
    <t>符彩英</t>
  </si>
  <si>
    <t>199****6006</t>
  </si>
  <si>
    <t>12</t>
  </si>
  <si>
    <t>符志涛</t>
  </si>
  <si>
    <t>460030********0354</t>
  </si>
  <si>
    <t>187****8505</t>
  </si>
  <si>
    <t>621458*********2150</t>
  </si>
  <si>
    <t>13</t>
  </si>
  <si>
    <t>符志军</t>
  </si>
  <si>
    <t>139****6920</t>
  </si>
  <si>
    <t>621458*********4645</t>
  </si>
  <si>
    <t>14</t>
  </si>
  <si>
    <t>符明武</t>
  </si>
  <si>
    <t>139****3233</t>
  </si>
  <si>
    <t>装修工</t>
  </si>
  <si>
    <t>621458*********2805</t>
  </si>
  <si>
    <t>邓永辉</t>
  </si>
  <si>
    <t>131****1121</t>
  </si>
  <si>
    <t>15</t>
  </si>
  <si>
    <t>符明胜</t>
  </si>
  <si>
    <t>460030********0312</t>
  </si>
  <si>
    <t>132****195</t>
  </si>
  <si>
    <t>养殖工</t>
  </si>
  <si>
    <t>海南省文昌市</t>
  </si>
  <si>
    <t>621458*********1161</t>
  </si>
  <si>
    <t>16</t>
  </si>
  <si>
    <t>符连英</t>
  </si>
  <si>
    <t>460030********7220</t>
  </si>
  <si>
    <t>182****2886</t>
  </si>
  <si>
    <t>摘瓜菜</t>
  </si>
  <si>
    <t>海南省东方市</t>
  </si>
  <si>
    <t>202203</t>
  </si>
  <si>
    <t>621458*********2854</t>
  </si>
  <si>
    <t>杨志新</t>
  </si>
  <si>
    <t>白沙农场</t>
  </si>
  <si>
    <t>139****1611</t>
  </si>
  <si>
    <t>17</t>
  </si>
  <si>
    <t>马晓瑶</t>
  </si>
  <si>
    <t>460030********0620</t>
  </si>
  <si>
    <t>139****5045</t>
  </si>
  <si>
    <t>白沙村委会</t>
  </si>
  <si>
    <t>北京迈鸿信息咨询有限公司海南分公司</t>
  </si>
  <si>
    <t>621458*********9338</t>
  </si>
  <si>
    <t>符王伟</t>
  </si>
  <si>
    <t>县卫健委</t>
  </si>
  <si>
    <t>139****9024</t>
  </si>
  <si>
    <t>18</t>
  </si>
  <si>
    <t>符玉花</t>
  </si>
  <si>
    <t>460030********032X</t>
  </si>
  <si>
    <t>139****6825</t>
  </si>
  <si>
    <t>202201-02</t>
  </si>
  <si>
    <t>621458*********4182</t>
  </si>
  <si>
    <t>黄立华</t>
  </si>
  <si>
    <t>139****5713</t>
  </si>
  <si>
    <t>19</t>
  </si>
  <si>
    <t>符永学</t>
  </si>
  <si>
    <t>460030********0337</t>
  </si>
  <si>
    <t>139****1453</t>
  </si>
  <si>
    <t>202203-04</t>
  </si>
  <si>
    <t>621458*********2224</t>
  </si>
  <si>
    <t>20</t>
  </si>
  <si>
    <t>符佳凤</t>
  </si>
  <si>
    <t>469025********0322</t>
  </si>
  <si>
    <t>151****5275</t>
  </si>
  <si>
    <t>金六福珠宝店</t>
  </si>
  <si>
    <t>621458*********3116</t>
  </si>
  <si>
    <t>21</t>
  </si>
  <si>
    <t>符小芳</t>
  </si>
  <si>
    <t>460030********7227</t>
  </si>
  <si>
    <t>183****5028</t>
  </si>
  <si>
    <t>火焰醉鹅馆</t>
  </si>
  <si>
    <t>突发严重困难户</t>
  </si>
  <si>
    <t>621458*********0361</t>
  </si>
  <si>
    <t>陈倩茜</t>
  </si>
  <si>
    <t>152****1198</t>
  </si>
  <si>
    <t>22</t>
  </si>
  <si>
    <t>符叶</t>
  </si>
  <si>
    <t>460030********7211</t>
  </si>
  <si>
    <t>139****3007</t>
  </si>
  <si>
    <t>海口龙华鑫集大办公家具商行</t>
  </si>
  <si>
    <t>621458*********0473</t>
  </si>
  <si>
    <t>曾造琥</t>
  </si>
  <si>
    <t>县综合行政执法局</t>
  </si>
  <si>
    <t>189****9185</t>
  </si>
  <si>
    <t>23</t>
  </si>
  <si>
    <t>符锦</t>
  </si>
  <si>
    <t>460030********7231</t>
  </si>
  <si>
    <t>136****3923</t>
  </si>
  <si>
    <t>海口龙华晟龙家私厂</t>
  </si>
  <si>
    <t>621458*********7459</t>
  </si>
  <si>
    <t>24</t>
  </si>
  <si>
    <t>符泽林</t>
  </si>
  <si>
    <t>460030********7216</t>
  </si>
  <si>
    <t>139****8642</t>
  </si>
  <si>
    <t>621458*********8408</t>
  </si>
  <si>
    <t>25</t>
  </si>
  <si>
    <t>符友平</t>
  </si>
  <si>
    <t>460030********7237</t>
  </si>
  <si>
    <t>139****6416</t>
  </si>
  <si>
    <t>621458*********7848</t>
  </si>
  <si>
    <t>26</t>
  </si>
  <si>
    <t>符克灵</t>
  </si>
  <si>
    <t>460030********7221</t>
  </si>
  <si>
    <t>136****3318</t>
  </si>
  <si>
    <t>621458*********5182</t>
  </si>
  <si>
    <t>27</t>
  </si>
  <si>
    <t>符国文</t>
  </si>
  <si>
    <t>188****0327</t>
  </si>
  <si>
    <t>621458*********7524</t>
  </si>
  <si>
    <t>28</t>
  </si>
  <si>
    <t>460030********0026</t>
  </si>
  <si>
    <t>189****2431</t>
  </si>
  <si>
    <t>金钻KTV</t>
  </si>
  <si>
    <t>621458*********9943</t>
  </si>
  <si>
    <t>29</t>
  </si>
  <si>
    <t>符海辉</t>
  </si>
  <si>
    <t>469025********0337</t>
  </si>
  <si>
    <t>157****2920</t>
  </si>
  <si>
    <t>三亚天涯朋派餐饮店</t>
  </si>
  <si>
    <t>海南省三亚市</t>
  </si>
  <si>
    <t>621458*********4833</t>
  </si>
  <si>
    <t>林松</t>
  </si>
  <si>
    <t>187****4124</t>
  </si>
  <si>
    <t>30</t>
  </si>
  <si>
    <t>符江惠</t>
  </si>
  <si>
    <t>460030********7224</t>
  </si>
  <si>
    <t>183****8503</t>
  </si>
  <si>
    <t>海南省海口市匠子烤鱼餐饮服务有限公司海口金棕榈店</t>
  </si>
  <si>
    <t>621458*********6367</t>
  </si>
  <si>
    <t>31</t>
  </si>
  <si>
    <t>符江圆</t>
  </si>
  <si>
    <t>460030********7246</t>
  </si>
  <si>
    <t>183****7523</t>
  </si>
  <si>
    <t>621458*********2591</t>
  </si>
  <si>
    <t>32</t>
  </si>
  <si>
    <t>符碟依</t>
  </si>
  <si>
    <t>460030********722X</t>
  </si>
  <si>
    <t>135****3508</t>
  </si>
  <si>
    <t>白沙鑫达物流有限公司</t>
  </si>
  <si>
    <t>621458*********3323</t>
  </si>
  <si>
    <t>33</t>
  </si>
  <si>
    <t>符江</t>
  </si>
  <si>
    <t>188****6704</t>
  </si>
  <si>
    <t>621458*********2253</t>
  </si>
  <si>
    <t>34</t>
  </si>
  <si>
    <t>陈美拾</t>
  </si>
  <si>
    <t>460030********3340</t>
  </si>
  <si>
    <t>183****9883</t>
  </si>
  <si>
    <t>帮老板卖海鲜</t>
  </si>
  <si>
    <t>621458*********9257</t>
  </si>
  <si>
    <t>35</t>
  </si>
  <si>
    <t>符友权</t>
  </si>
  <si>
    <t>460030********721X</t>
  </si>
  <si>
    <t>139****7326</t>
  </si>
  <si>
    <t>伐木工</t>
  </si>
  <si>
    <t>621458*********6738</t>
  </si>
  <si>
    <t>36</t>
  </si>
  <si>
    <t>符国清</t>
  </si>
  <si>
    <t>460030********7218</t>
  </si>
  <si>
    <t>188****3549</t>
  </si>
  <si>
    <t>帮运工</t>
  </si>
  <si>
    <t>202202</t>
  </si>
  <si>
    <t>621458*********8608</t>
  </si>
  <si>
    <t>吉锋</t>
  </si>
  <si>
    <t>181****3633</t>
  </si>
  <si>
    <t>37</t>
  </si>
  <si>
    <t>陈美新</t>
  </si>
  <si>
    <t>460030********3349</t>
  </si>
  <si>
    <t>177****9079</t>
  </si>
  <si>
    <t>202201-03</t>
  </si>
  <si>
    <t>202205-06</t>
  </si>
  <si>
    <t>621458*********3027</t>
  </si>
  <si>
    <t>王永生</t>
  </si>
  <si>
    <t>151****5317</t>
  </si>
  <si>
    <t>38</t>
  </si>
  <si>
    <t>符国忠</t>
  </si>
  <si>
    <t>188****3005</t>
  </si>
  <si>
    <t>621458*********9727</t>
  </si>
  <si>
    <t>39</t>
  </si>
  <si>
    <t>符闪银</t>
  </si>
  <si>
    <t>188****8263</t>
  </si>
  <si>
    <t>白沙县牙叉镇、海口市</t>
  </si>
  <si>
    <t>621458*********5269</t>
  </si>
  <si>
    <t>40</t>
  </si>
  <si>
    <t>黄宵宵</t>
  </si>
  <si>
    <t>188****2204</t>
  </si>
  <si>
    <t>白沙牙叉鑫鑫趾金休闲养生会所</t>
  </si>
  <si>
    <t>621458*********7670</t>
  </si>
  <si>
    <t>黄雄</t>
  </si>
  <si>
    <t>158****8381</t>
  </si>
  <si>
    <t>41</t>
  </si>
  <si>
    <t>黄菲菲</t>
  </si>
  <si>
    <t>460030********7226</t>
  </si>
  <si>
    <t>188****7760</t>
  </si>
  <si>
    <t>白沙牙叉瑞景商务酒店</t>
  </si>
  <si>
    <t>621458*********0584</t>
  </si>
  <si>
    <t>42</t>
  </si>
  <si>
    <t>王彩霞</t>
  </si>
  <si>
    <t>460027********2024</t>
  </si>
  <si>
    <t>177****5009</t>
  </si>
  <si>
    <t>621458*********7619</t>
  </si>
  <si>
    <t>43</t>
  </si>
  <si>
    <t>符冠荣</t>
  </si>
  <si>
    <t>460030********7219</t>
  </si>
  <si>
    <t>151****2236</t>
  </si>
  <si>
    <t>621458*********1543</t>
  </si>
  <si>
    <t>44</t>
  </si>
  <si>
    <t>符金旦</t>
  </si>
  <si>
    <t>469025********0315</t>
  </si>
  <si>
    <t>151****0648</t>
  </si>
  <si>
    <t>锯木工</t>
  </si>
  <si>
    <t>621458*********1099</t>
  </si>
  <si>
    <t>45</t>
  </si>
  <si>
    <t>符文兴</t>
  </si>
  <si>
    <t>460030********0319</t>
  </si>
  <si>
    <t>139****9181</t>
  </si>
  <si>
    <t>621458*********6518</t>
  </si>
  <si>
    <t>杨琼</t>
  </si>
  <si>
    <t>138****7665</t>
  </si>
  <si>
    <t>46</t>
  </si>
  <si>
    <t>符亚益</t>
  </si>
  <si>
    <t>460030********0317</t>
  </si>
  <si>
    <t>621458*********9042</t>
  </si>
  <si>
    <t>47</t>
  </si>
  <si>
    <t>符世平</t>
  </si>
  <si>
    <t>176****6887</t>
  </si>
  <si>
    <t>621458*********0239</t>
  </si>
  <si>
    <t>方炜</t>
  </si>
  <si>
    <t>139****7520</t>
  </si>
  <si>
    <t>48</t>
  </si>
  <si>
    <t>符文强</t>
  </si>
  <si>
    <t>460030********0316</t>
  </si>
  <si>
    <t>132****7843</t>
  </si>
  <si>
    <t>621458*********0289</t>
  </si>
  <si>
    <t>49</t>
  </si>
  <si>
    <t>符永胜</t>
  </si>
  <si>
    <t>460030********7213</t>
  </si>
  <si>
    <t>183****1354</t>
  </si>
  <si>
    <t>621458*********3667</t>
  </si>
  <si>
    <t>符成森</t>
  </si>
  <si>
    <t>139****2828</t>
  </si>
  <si>
    <t>50</t>
  </si>
  <si>
    <t>符文京</t>
  </si>
  <si>
    <t>151****5763</t>
  </si>
  <si>
    <t>海南省万宁市</t>
  </si>
  <si>
    <t>621458*********4805</t>
  </si>
  <si>
    <t>51</t>
  </si>
  <si>
    <t>符韶红</t>
  </si>
  <si>
    <t>460030********7229</t>
  </si>
  <si>
    <t>187****2119</t>
  </si>
  <si>
    <t>三亚东鑫盛实业有限公司</t>
  </si>
  <si>
    <t>海南省乐东县</t>
  </si>
  <si>
    <t>621458*********1100</t>
  </si>
  <si>
    <t>52</t>
  </si>
  <si>
    <t>符朝忠</t>
  </si>
  <si>
    <t>188****4058</t>
  </si>
  <si>
    <t>海南东城劳务有限公司</t>
  </si>
  <si>
    <t>海南省陵水县</t>
  </si>
  <si>
    <t>621458*********5352</t>
  </si>
  <si>
    <t>53</t>
  </si>
  <si>
    <t>符莉丹</t>
  </si>
  <si>
    <t>150****0019</t>
  </si>
  <si>
    <t>海南宝裕汽车服务有限公司</t>
  </si>
  <si>
    <t>621458*********9973</t>
  </si>
  <si>
    <t>54</t>
  </si>
  <si>
    <t>杨梅婷</t>
  </si>
  <si>
    <t>183****7894</t>
  </si>
  <si>
    <t>海南众流归海朋升商贸有限公司</t>
  </si>
  <si>
    <t>621458*********8934</t>
  </si>
  <si>
    <t>潘正合</t>
  </si>
  <si>
    <t>139****9266</t>
  </si>
  <si>
    <t>55</t>
  </si>
  <si>
    <t>符彩月</t>
  </si>
  <si>
    <t>460030********0629</t>
  </si>
  <si>
    <t>188****2280</t>
  </si>
  <si>
    <t>海口市聚美慧医疗美容有限公司</t>
  </si>
  <si>
    <t>621458*********4033</t>
  </si>
  <si>
    <t>56</t>
  </si>
  <si>
    <t>符晓娥</t>
  </si>
  <si>
    <t>460030********7228</t>
  </si>
  <si>
    <t>188****2760</t>
  </si>
  <si>
    <t>海南鸿圣人力资源有限公司</t>
  </si>
  <si>
    <t>621458*********9874</t>
  </si>
  <si>
    <t>符仁安</t>
  </si>
  <si>
    <t>139****7512</t>
  </si>
  <si>
    <t>57</t>
  </si>
  <si>
    <t>符晓庆</t>
  </si>
  <si>
    <t>187****3623</t>
  </si>
  <si>
    <t>文昌市会文鑫嘉禾建筑材料经营部</t>
  </si>
  <si>
    <t>621458*********2628</t>
  </si>
  <si>
    <t>58</t>
  </si>
  <si>
    <t>符明定</t>
  </si>
  <si>
    <t>189****6257</t>
  </si>
  <si>
    <t>海南博亚环保科技有限公司</t>
  </si>
  <si>
    <t>符少娜</t>
  </si>
  <si>
    <t>130****2272</t>
  </si>
  <si>
    <t>59</t>
  </si>
  <si>
    <t>符朵拉</t>
  </si>
  <si>
    <t>469025********0328</t>
  </si>
  <si>
    <t>150****0127</t>
  </si>
  <si>
    <t>九品香烟酒店</t>
  </si>
  <si>
    <t>621458*********2055</t>
  </si>
  <si>
    <t>60</t>
  </si>
  <si>
    <t>符明闪</t>
  </si>
  <si>
    <t>460030********0336</t>
  </si>
  <si>
    <t>139****4672</t>
  </si>
  <si>
    <t>白沙金宏盛酒店管理有限公司</t>
  </si>
  <si>
    <t>621458*********9479</t>
  </si>
  <si>
    <t>61</t>
  </si>
  <si>
    <t>符丽英</t>
  </si>
  <si>
    <t>460030********0342</t>
  </si>
  <si>
    <t>133****2509</t>
  </si>
  <si>
    <t>白沙牙叉绿舟阁餐饮店</t>
  </si>
  <si>
    <t>621458*********9065</t>
  </si>
  <si>
    <t>62</t>
  </si>
  <si>
    <t>符智锋</t>
  </si>
  <si>
    <t>188****2321</t>
  </si>
  <si>
    <t>白沙味香源实业有限公司</t>
  </si>
  <si>
    <t>621458*********3149</t>
  </si>
  <si>
    <t>符桂南</t>
  </si>
  <si>
    <t>吴育武</t>
  </si>
  <si>
    <t>139****7262</t>
  </si>
  <si>
    <t>63</t>
  </si>
  <si>
    <t>139****7890</t>
  </si>
  <si>
    <t>202207</t>
  </si>
  <si>
    <t>64</t>
  </si>
  <si>
    <t>符家宁</t>
  </si>
  <si>
    <t>460030********7235</t>
  </si>
  <si>
    <t>175****8770</t>
  </si>
  <si>
    <t>海南思扬传媒有限公司</t>
  </si>
  <si>
    <t>621458*********8047</t>
  </si>
  <si>
    <t>65</t>
  </si>
  <si>
    <t>李川</t>
  </si>
  <si>
    <t>460030********7239</t>
  </si>
  <si>
    <t>139****6742</t>
  </si>
  <si>
    <t>621458*********7178</t>
  </si>
  <si>
    <t>66</t>
  </si>
  <si>
    <t>符家泽</t>
  </si>
  <si>
    <t>460030********7217</t>
  </si>
  <si>
    <t>152****2120</t>
  </si>
  <si>
    <t>621458*********4292</t>
  </si>
  <si>
    <t>67</t>
  </si>
  <si>
    <t>符春玲</t>
  </si>
  <si>
    <t>460030********0365</t>
  </si>
  <si>
    <t>188****0144</t>
  </si>
  <si>
    <t>621458*********1311</t>
  </si>
  <si>
    <t>68</t>
  </si>
  <si>
    <t>王琼英</t>
  </si>
  <si>
    <t>139****0472</t>
  </si>
  <si>
    <t>621458*********1656</t>
  </si>
  <si>
    <t>69</t>
  </si>
  <si>
    <t>符亚武</t>
  </si>
  <si>
    <t>173****7797</t>
  </si>
  <si>
    <t>电焊工</t>
  </si>
  <si>
    <t>621458*********2565</t>
  </si>
  <si>
    <t>吴阳辉</t>
  </si>
  <si>
    <t>176****2199</t>
  </si>
  <si>
    <t>70</t>
  </si>
  <si>
    <t>符国和</t>
  </si>
  <si>
    <t>189****0279</t>
  </si>
  <si>
    <t>白沙牙叉宝腾建材部</t>
  </si>
  <si>
    <t>621458*********358</t>
  </si>
  <si>
    <t>71</t>
  </si>
  <si>
    <t>符琼芳</t>
  </si>
  <si>
    <t>460030********0327</t>
  </si>
  <si>
    <t>139****3704</t>
  </si>
  <si>
    <t>白沙县沐阳幼儿园</t>
  </si>
  <si>
    <t>621458*********7913</t>
  </si>
  <si>
    <t>72</t>
  </si>
  <si>
    <t>符玉</t>
  </si>
  <si>
    <t>188****2372</t>
  </si>
  <si>
    <t>621458*********7434</t>
  </si>
  <si>
    <t>赵喜武</t>
  </si>
  <si>
    <t>159****0546</t>
  </si>
  <si>
    <t>73</t>
  </si>
  <si>
    <t>符文豪</t>
  </si>
  <si>
    <t>152****2314</t>
  </si>
  <si>
    <t>621458*********57</t>
  </si>
  <si>
    <t>74</t>
  </si>
  <si>
    <t>符国平</t>
  </si>
  <si>
    <t>460030********7212</t>
  </si>
  <si>
    <t>139****9128</t>
  </si>
  <si>
    <t>621458*********7491</t>
  </si>
  <si>
    <t>75</t>
  </si>
  <si>
    <t>符彩花</t>
  </si>
  <si>
    <t>460030********7225</t>
  </si>
  <si>
    <t>187****2501</t>
  </si>
  <si>
    <t>621458*********7228</t>
  </si>
  <si>
    <t>76</t>
  </si>
  <si>
    <t>符国玲</t>
  </si>
  <si>
    <t>188****4140</t>
  </si>
  <si>
    <t>保洁员</t>
  </si>
  <si>
    <t>621458*********2938</t>
  </si>
  <si>
    <t>77</t>
  </si>
  <si>
    <t>符小里</t>
  </si>
  <si>
    <t>177****3021</t>
  </si>
  <si>
    <t>刷漆工</t>
  </si>
  <si>
    <t>621458*********9300</t>
  </si>
  <si>
    <t>78</t>
  </si>
  <si>
    <t>符江莹</t>
  </si>
  <si>
    <t>176****0489</t>
  </si>
  <si>
    <t>海口政中汽车服务有限公司</t>
  </si>
  <si>
    <t>621458*********9304</t>
  </si>
  <si>
    <t>79</t>
  </si>
  <si>
    <t>符小记</t>
  </si>
  <si>
    <t>155****9611</t>
  </si>
  <si>
    <t>海南品木家具有限公司</t>
  </si>
  <si>
    <t>621458*********6822</t>
  </si>
  <si>
    <t>80</t>
  </si>
  <si>
    <t>朱力慧</t>
  </si>
  <si>
    <t>460030********4821</t>
  </si>
  <si>
    <t>139****3274</t>
  </si>
  <si>
    <t>白沙黎族自治县牙叉镇白沙村委会</t>
  </si>
  <si>
    <t>南妹村50号</t>
  </si>
  <si>
    <t>新大洲本田店销售员</t>
  </si>
  <si>
    <t>白沙县打安镇卫星农场</t>
  </si>
  <si>
    <t>621458*********1671</t>
  </si>
  <si>
    <t>黄文妹</t>
  </si>
  <si>
    <t>139****4897</t>
  </si>
  <si>
    <t>81</t>
  </si>
  <si>
    <t>何育机</t>
  </si>
  <si>
    <t>151****0843</t>
  </si>
  <si>
    <t>白沙黎族自治县牙叉镇九架村委会</t>
  </si>
  <si>
    <t>什吾村7号</t>
  </si>
  <si>
    <t>建筑零工</t>
  </si>
  <si>
    <t>白沙县七坊镇光雅</t>
  </si>
  <si>
    <t>202204-06</t>
  </si>
  <si>
    <t>621458*********3531</t>
  </si>
  <si>
    <t>魏迎迎</t>
  </si>
  <si>
    <t>136****9281</t>
  </si>
  <si>
    <t>82</t>
  </si>
  <si>
    <t>李春齐</t>
  </si>
  <si>
    <t>460030********7487</t>
  </si>
  <si>
    <t>133****2783</t>
  </si>
  <si>
    <t>白沙黎族自治县牙叉镇道埠村委会</t>
  </si>
  <si>
    <t>革新村17号</t>
  </si>
  <si>
    <t>连续外出务工</t>
  </si>
  <si>
    <t>海南铂瑞酒店管理有限公司</t>
  </si>
  <si>
    <t>621458*********3499</t>
  </si>
  <si>
    <t>李克良</t>
  </si>
  <si>
    <t>133****0733</t>
  </si>
  <si>
    <t>83</t>
  </si>
  <si>
    <t>曹吾兰</t>
  </si>
  <si>
    <t>460030********0623</t>
  </si>
  <si>
    <t>187****3149</t>
  </si>
  <si>
    <t>革新村</t>
  </si>
  <si>
    <t>深圳市捷科仕精密工业有限公司海口分公司</t>
  </si>
  <si>
    <t>海口市美兰区</t>
  </si>
  <si>
    <t>621458*********4754</t>
  </si>
  <si>
    <t>84</t>
  </si>
  <si>
    <t>符丽营</t>
  </si>
  <si>
    <t>460030********0326</t>
  </si>
  <si>
    <t>136****2493</t>
  </si>
  <si>
    <t>白沙黎族自治县牙叉镇南仲村委会</t>
  </si>
  <si>
    <t>三组</t>
  </si>
  <si>
    <t>621458*********4355</t>
  </si>
  <si>
    <t>邱永红</t>
  </si>
  <si>
    <t>县侨联</t>
  </si>
  <si>
    <t>139****4329</t>
  </si>
  <si>
    <t>85</t>
  </si>
  <si>
    <t>符月江</t>
  </si>
  <si>
    <t>183****8931</t>
  </si>
  <si>
    <t>621458*********4282</t>
  </si>
  <si>
    <t>86</t>
  </si>
  <si>
    <t>符丽芳</t>
  </si>
  <si>
    <t>460030********0345</t>
  </si>
  <si>
    <t>188****7979</t>
  </si>
  <si>
    <t>坡北村10号</t>
  </si>
  <si>
    <t>白沙玉禾田环境工程有限公司</t>
  </si>
  <si>
    <t>621458*********0643</t>
  </si>
  <si>
    <t>王丹妮</t>
  </si>
  <si>
    <t>151****3875</t>
  </si>
  <si>
    <t>87</t>
  </si>
  <si>
    <t>符露爽</t>
  </si>
  <si>
    <t>469025********0321</t>
  </si>
  <si>
    <t>183****8028</t>
  </si>
  <si>
    <t>酒吧服务员</t>
  </si>
  <si>
    <t>儋州市乐斯酒吧</t>
  </si>
  <si>
    <t>621458*********2571</t>
  </si>
  <si>
    <t>88</t>
  </si>
  <si>
    <t>符妹花</t>
  </si>
  <si>
    <t>136****0480</t>
  </si>
  <si>
    <t>白沙黎族自治县牙叉镇营盘村委会</t>
  </si>
  <si>
    <t>坡权二组13号</t>
  </si>
  <si>
    <t>白沙黎族自治县桥南实验幼儿园</t>
  </si>
  <si>
    <t>621458*********3862</t>
  </si>
  <si>
    <t>89</t>
  </si>
  <si>
    <t>符美英</t>
  </si>
  <si>
    <t>182****5116</t>
  </si>
  <si>
    <t>白沙牙叉堤慕酒吧</t>
  </si>
  <si>
    <t>621458*********5495</t>
  </si>
  <si>
    <t>90</t>
  </si>
  <si>
    <t>符金文</t>
  </si>
  <si>
    <t>182****3975</t>
  </si>
  <si>
    <t>牙阜二组</t>
  </si>
  <si>
    <t>东方市板桥镇</t>
  </si>
  <si>
    <t>202203、06</t>
  </si>
  <si>
    <t>621458*********7996</t>
  </si>
  <si>
    <t>梁治满</t>
  </si>
  <si>
    <t>138****7518</t>
  </si>
  <si>
    <t>91</t>
  </si>
  <si>
    <t>符俭</t>
  </si>
  <si>
    <t>187****6717</t>
  </si>
  <si>
    <t>海南省三亚市仁鸿皇冠假日酒店</t>
  </si>
  <si>
    <t>三亚市</t>
  </si>
  <si>
    <t>621458*********9845</t>
  </si>
  <si>
    <t>92</t>
  </si>
  <si>
    <t>符山荣</t>
  </si>
  <si>
    <t>469025********0314</t>
  </si>
  <si>
    <t>187****9541</t>
  </si>
  <si>
    <t>什可造100号</t>
  </si>
  <si>
    <t>海南欧帝测绘科技有限公司</t>
  </si>
  <si>
    <t>东方市八所镇</t>
  </si>
  <si>
    <t>脱贫监测户（突发严重困难户）</t>
  </si>
  <si>
    <t>621458*********3004</t>
  </si>
  <si>
    <t>王东</t>
  </si>
  <si>
    <t>133****6399</t>
  </si>
  <si>
    <t>93</t>
  </si>
  <si>
    <t>符扬彪</t>
  </si>
  <si>
    <t>460030********0311</t>
  </si>
  <si>
    <t>187****8405</t>
  </si>
  <si>
    <t>外卖员</t>
  </si>
  <si>
    <t>澄迈县大丰镇</t>
  </si>
  <si>
    <t>621458*********9123</t>
  </si>
  <si>
    <t>94</t>
  </si>
  <si>
    <t>符圣少</t>
  </si>
  <si>
    <t>183****9699</t>
  </si>
  <si>
    <t>白沙黎族自治县牙叉镇方香村委会</t>
  </si>
  <si>
    <t>召傲村</t>
  </si>
  <si>
    <t>白沙打安佳兴电器商行</t>
  </si>
  <si>
    <t>621458*********4430</t>
  </si>
  <si>
    <t>宇文月亮</t>
  </si>
  <si>
    <t>181****6001</t>
  </si>
  <si>
    <t>95</t>
  </si>
  <si>
    <t>符智权</t>
  </si>
  <si>
    <t>460030********0611</t>
  </si>
  <si>
    <t>186****8140</t>
  </si>
  <si>
    <t>朝阳村</t>
  </si>
  <si>
    <t>海口市</t>
  </si>
  <si>
    <t>621458*********7662</t>
  </si>
  <si>
    <t>96</t>
  </si>
  <si>
    <t>符明虎</t>
  </si>
  <si>
    <t>460030********0615</t>
  </si>
  <si>
    <t>139****0189</t>
  </si>
  <si>
    <t>方香木材厂杂工</t>
  </si>
  <si>
    <t>621458*********8403</t>
  </si>
  <si>
    <t>97</t>
  </si>
  <si>
    <t>符香花</t>
  </si>
  <si>
    <t>460030********0324</t>
  </si>
  <si>
    <t>139****0620</t>
  </si>
  <si>
    <t>道埠蔬菜基地杂工</t>
  </si>
  <si>
    <t>202203-07</t>
  </si>
  <si>
    <t>621458*********9948</t>
  </si>
  <si>
    <t>98</t>
  </si>
  <si>
    <t>符圣琪</t>
  </si>
  <si>
    <t>183****7622</t>
  </si>
  <si>
    <t>安装工</t>
  </si>
  <si>
    <t>621458*********4257</t>
  </si>
  <si>
    <t>99</t>
  </si>
  <si>
    <t>符智祥</t>
  </si>
  <si>
    <t>173****1312</t>
  </si>
  <si>
    <t>621458*********2355</t>
  </si>
  <si>
    <t>100</t>
  </si>
  <si>
    <t>吴珍</t>
  </si>
  <si>
    <t>460030********0627</t>
  </si>
  <si>
    <t>187****9857</t>
  </si>
  <si>
    <t>更生村</t>
  </si>
  <si>
    <t>采茶工</t>
  </si>
  <si>
    <t>621458*********1782</t>
  </si>
  <si>
    <t>101</t>
  </si>
  <si>
    <t>符爱容</t>
  </si>
  <si>
    <t>460030********0622</t>
  </si>
  <si>
    <t>136****2862</t>
  </si>
  <si>
    <t>621458*********2245</t>
  </si>
  <si>
    <t>102</t>
  </si>
  <si>
    <t>梁龙浩</t>
  </si>
  <si>
    <t>460030********0616</t>
  </si>
  <si>
    <t>183****7919</t>
  </si>
  <si>
    <t>福安售楼部保安</t>
  </si>
  <si>
    <t>621458*********9612</t>
  </si>
  <si>
    <t>103</t>
  </si>
  <si>
    <t>梁金弟</t>
  </si>
  <si>
    <t>151****7287</t>
  </si>
  <si>
    <t>海南立正和司法鉴定中心有限公司</t>
  </si>
  <si>
    <t>海口市琼山区</t>
  </si>
  <si>
    <t>621458*********7410</t>
  </si>
  <si>
    <t>104</t>
  </si>
  <si>
    <t>王进传</t>
  </si>
  <si>
    <t>460030********0610</t>
  </si>
  <si>
    <t>187****6448</t>
  </si>
  <si>
    <t>方香村</t>
  </si>
  <si>
    <t>621458*********2821</t>
  </si>
  <si>
    <t>105</t>
  </si>
  <si>
    <t>符佳</t>
  </si>
  <si>
    <t>460030********0328</t>
  </si>
  <si>
    <t>188****7959</t>
  </si>
  <si>
    <t>621458*********9369</t>
  </si>
  <si>
    <t>106</t>
  </si>
  <si>
    <t>符明良</t>
  </si>
  <si>
    <t>460030********0612</t>
  </si>
  <si>
    <t>139****7327</t>
  </si>
  <si>
    <t>621458*********7383</t>
  </si>
  <si>
    <t>107</t>
  </si>
  <si>
    <t>陈晓霞</t>
  </si>
  <si>
    <t>450521********5603</t>
  </si>
  <si>
    <t>182****3024</t>
  </si>
  <si>
    <t>621458*********6670</t>
  </si>
  <si>
    <t>108</t>
  </si>
  <si>
    <t>符玉珠</t>
  </si>
  <si>
    <t>460030********0628</t>
  </si>
  <si>
    <t>152****2630</t>
  </si>
  <si>
    <t>621458*********8944</t>
  </si>
  <si>
    <t>109</t>
  </si>
  <si>
    <t>符桂荣</t>
  </si>
  <si>
    <t>139****7612</t>
  </si>
  <si>
    <t>方香村委会</t>
  </si>
  <si>
    <t>621458*********7104</t>
  </si>
  <si>
    <t>县委组织部</t>
  </si>
  <si>
    <t>符景兰</t>
  </si>
  <si>
    <t>139****3363</t>
  </si>
  <si>
    <t>110</t>
  </si>
  <si>
    <t>符文仙</t>
  </si>
  <si>
    <t>188****9471</t>
  </si>
  <si>
    <t>养殖员</t>
  </si>
  <si>
    <t>202203-202207</t>
  </si>
  <si>
    <t>621458*********7031</t>
  </si>
  <si>
    <t>孙丽婷</t>
  </si>
  <si>
    <t>155****5505</t>
  </si>
  <si>
    <t>111</t>
  </si>
  <si>
    <t>符泽河</t>
  </si>
  <si>
    <t>460030********0617</t>
  </si>
  <si>
    <t>188****2537</t>
  </si>
  <si>
    <t>白沙县阜龙乡</t>
  </si>
  <si>
    <t>621458*********9735</t>
  </si>
  <si>
    <t>112</t>
  </si>
  <si>
    <t>符泽怀</t>
  </si>
  <si>
    <t>460030********0613</t>
  </si>
  <si>
    <t>188****8007</t>
  </si>
  <si>
    <t>621458*********2086</t>
  </si>
  <si>
    <t>113</t>
  </si>
  <si>
    <t>符泽弟</t>
  </si>
  <si>
    <t>182****3969</t>
  </si>
  <si>
    <t>202206-07</t>
  </si>
  <si>
    <t>621458*********2481</t>
  </si>
  <si>
    <t>114</t>
  </si>
  <si>
    <t>王进春</t>
  </si>
  <si>
    <t>139****7427</t>
  </si>
  <si>
    <t>621458*********3911</t>
  </si>
  <si>
    <t>王永胜</t>
  </si>
  <si>
    <t>138****0325</t>
  </si>
  <si>
    <t>115</t>
  </si>
  <si>
    <t>符玉莲</t>
  </si>
  <si>
    <t>460030********0340</t>
  </si>
  <si>
    <t>139****2122</t>
  </si>
  <si>
    <t>621458*********4661</t>
  </si>
  <si>
    <t>116</t>
  </si>
  <si>
    <t>187****4701</t>
  </si>
  <si>
    <t>117</t>
  </si>
  <si>
    <t>符庆周</t>
  </si>
  <si>
    <t>460030********0614</t>
  </si>
  <si>
    <t>187****6402</t>
  </si>
  <si>
    <t>621458*********7760</t>
  </si>
  <si>
    <t>118</t>
  </si>
  <si>
    <t>符庆夫</t>
  </si>
  <si>
    <t>139****7546</t>
  </si>
  <si>
    <t>621458*********7706</t>
  </si>
  <si>
    <t>119</t>
  </si>
  <si>
    <t>符建勤</t>
  </si>
  <si>
    <t>186****8131</t>
  </si>
  <si>
    <t>621458*********7318</t>
  </si>
  <si>
    <t>王淋</t>
  </si>
  <si>
    <t>139****6281</t>
  </si>
  <si>
    <t>120</t>
  </si>
  <si>
    <t>符国强</t>
  </si>
  <si>
    <t>139****7242</t>
  </si>
  <si>
    <t>木工</t>
  </si>
  <si>
    <t>621458*********6840</t>
  </si>
  <si>
    <t>符国现</t>
  </si>
  <si>
    <t>李琼文</t>
  </si>
  <si>
    <t>189****6218</t>
  </si>
  <si>
    <t>121</t>
  </si>
  <si>
    <t>符志荣</t>
  </si>
  <si>
    <t>460030********7238</t>
  </si>
  <si>
    <t>158****2479</t>
  </si>
  <si>
    <t>621458*********4179</t>
  </si>
  <si>
    <t>122</t>
  </si>
  <si>
    <t>符景荣</t>
  </si>
  <si>
    <t>139****6891</t>
  </si>
  <si>
    <t>123</t>
  </si>
  <si>
    <t>符宏青</t>
  </si>
  <si>
    <t>139****8684</t>
  </si>
  <si>
    <t>海南工程劳务有限公司</t>
  </si>
  <si>
    <t>621458*********0743</t>
  </si>
  <si>
    <t>填报人：张莹莹                 制表人：甘晓静             制表日期：2022.8.8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</si>
</sst>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rgb="FFFF0000"/>
      <name val="宋体"/>
      <charset val="134"/>
    </font>
    <font>
      <sz val="12"/>
      <name val="宋体"/>
      <charset val="134"/>
    </font>
    <font>
      <sz val="11"/>
      <name val="宋体"/>
      <charset val="134"/>
      <scheme val="minor"/>
    </font>
    <font>
      <sz val="11"/>
      <name val="宋体"/>
      <charset val="134"/>
    </font>
    <font>
      <b/>
      <sz val="26"/>
      <color rgb="FFFF0000"/>
      <name val="宋体"/>
      <charset val="134"/>
    </font>
    <font>
      <b/>
      <sz val="11"/>
      <color rgb="FFFF0000"/>
      <name val="宋体"/>
      <charset val="134"/>
    </font>
    <font>
      <b/>
      <sz val="11"/>
      <color rgb="FFFF0000"/>
      <name val="宋体"/>
      <charset val="134"/>
      <scheme val="minor"/>
    </font>
    <font>
      <sz val="12"/>
      <color theme="1"/>
      <name val="宋体"/>
      <charset val="134"/>
    </font>
    <font>
      <sz val="12"/>
      <color theme="1"/>
      <name val="宋体"/>
      <charset val="134"/>
      <scheme val="minor"/>
    </font>
    <font>
      <sz val="10"/>
      <name val="宋体"/>
      <charset val="134"/>
      <scheme val="minor"/>
    </font>
    <font>
      <sz val="12"/>
      <name val="宋体"/>
      <charset val="134"/>
      <scheme val="minor"/>
    </font>
    <font>
      <sz val="10"/>
      <name val="Arial"/>
      <charset val="0"/>
    </font>
    <font>
      <sz val="10"/>
      <name val="Courier New"/>
      <charset val="0"/>
    </font>
    <font>
      <sz val="11"/>
      <name val="Courier New"/>
      <charset val="0"/>
    </font>
    <font>
      <sz val="11"/>
      <color rgb="FF3F3F76"/>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s>
  <borders count="2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15" fillId="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14" applyNumberFormat="0" applyFont="0" applyAlignment="0" applyProtection="0">
      <alignment vertical="center"/>
    </xf>
    <xf numFmtId="0" fontId="16" fillId="21"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4" fillId="0" borderId="16" applyNumberFormat="0" applyFill="0" applyAlignment="0" applyProtection="0">
      <alignment vertical="center"/>
    </xf>
    <xf numFmtId="0" fontId="16" fillId="20" borderId="0" applyNumberFormat="0" applyBorder="0" applyAlignment="0" applyProtection="0">
      <alignment vertical="center"/>
    </xf>
    <xf numFmtId="0" fontId="23" fillId="0" borderId="15" applyNumberFormat="0" applyFill="0" applyAlignment="0" applyProtection="0">
      <alignment vertical="center"/>
    </xf>
    <xf numFmtId="0" fontId="16" fillId="7" borderId="0" applyNumberFormat="0" applyBorder="0" applyAlignment="0" applyProtection="0">
      <alignment vertical="center"/>
    </xf>
    <xf numFmtId="0" fontId="29" fillId="22" borderId="17" applyNumberFormat="0" applyAlignment="0" applyProtection="0">
      <alignment vertical="center"/>
    </xf>
    <xf numFmtId="0" fontId="30" fillId="22" borderId="12" applyNumberFormat="0" applyAlignment="0" applyProtection="0">
      <alignment vertical="center"/>
    </xf>
    <xf numFmtId="0" fontId="31" fillId="23" borderId="18" applyNumberFormat="0" applyAlignment="0" applyProtection="0">
      <alignment vertical="center"/>
    </xf>
    <xf numFmtId="0" fontId="18" fillId="19" borderId="0" applyNumberFormat="0" applyBorder="0" applyAlignment="0" applyProtection="0">
      <alignment vertical="center"/>
    </xf>
    <xf numFmtId="0" fontId="16" fillId="5" borderId="0" applyNumberFormat="0" applyBorder="0" applyAlignment="0" applyProtection="0">
      <alignment vertical="center"/>
    </xf>
    <xf numFmtId="0" fontId="32" fillId="0" borderId="19" applyNumberFormat="0" applyFill="0" applyAlignment="0" applyProtection="0">
      <alignment vertical="center"/>
    </xf>
    <xf numFmtId="0" fontId="19" fillId="0" borderId="13" applyNumberFormat="0" applyFill="0" applyAlignment="0" applyProtection="0">
      <alignment vertical="center"/>
    </xf>
    <xf numFmtId="0" fontId="20" fillId="16" borderId="0" applyNumberFormat="0" applyBorder="0" applyAlignment="0" applyProtection="0">
      <alignment vertical="center"/>
    </xf>
    <xf numFmtId="0" fontId="33" fillId="30" borderId="0" applyNumberFormat="0" applyBorder="0" applyAlignment="0" applyProtection="0">
      <alignment vertical="center"/>
    </xf>
    <xf numFmtId="0" fontId="18" fillId="29" borderId="0" applyNumberFormat="0" applyBorder="0" applyAlignment="0" applyProtection="0">
      <alignment vertical="center"/>
    </xf>
    <xf numFmtId="0" fontId="16" fillId="18" borderId="0" applyNumberFormat="0" applyBorder="0" applyAlignment="0" applyProtection="0">
      <alignment vertical="center"/>
    </xf>
    <xf numFmtId="0" fontId="18" fillId="26" borderId="0" applyNumberFormat="0" applyBorder="0" applyAlignment="0" applyProtection="0">
      <alignment vertical="center"/>
    </xf>
    <xf numFmtId="0" fontId="18" fillId="32" borderId="0" applyNumberFormat="0" applyBorder="0" applyAlignment="0" applyProtection="0">
      <alignment vertical="center"/>
    </xf>
    <xf numFmtId="0" fontId="18" fillId="28" borderId="0" applyNumberFormat="0" applyBorder="0" applyAlignment="0" applyProtection="0">
      <alignment vertical="center"/>
    </xf>
    <xf numFmtId="0" fontId="18" fillId="15" borderId="0" applyNumberFormat="0" applyBorder="0" applyAlignment="0" applyProtection="0">
      <alignment vertical="center"/>
    </xf>
    <xf numFmtId="0" fontId="16" fillId="27" borderId="0" applyNumberFormat="0" applyBorder="0" applyAlignment="0" applyProtection="0">
      <alignment vertical="center"/>
    </xf>
    <xf numFmtId="0" fontId="16" fillId="4" borderId="0" applyNumberFormat="0" applyBorder="0" applyAlignment="0" applyProtection="0">
      <alignment vertical="center"/>
    </xf>
    <xf numFmtId="0" fontId="18" fillId="14" borderId="0" applyNumberFormat="0" applyBorder="0" applyAlignment="0" applyProtection="0">
      <alignment vertical="center"/>
    </xf>
    <xf numFmtId="0" fontId="18" fillId="12" borderId="0" applyNumberFormat="0" applyBorder="0" applyAlignment="0" applyProtection="0">
      <alignment vertical="center"/>
    </xf>
    <xf numFmtId="0" fontId="16" fillId="9" borderId="0" applyNumberFormat="0" applyBorder="0" applyAlignment="0" applyProtection="0">
      <alignment vertical="center"/>
    </xf>
    <xf numFmtId="0" fontId="18" fillId="25" borderId="0" applyNumberFormat="0" applyBorder="0" applyAlignment="0" applyProtection="0">
      <alignment vertical="center"/>
    </xf>
    <xf numFmtId="0" fontId="16" fillId="3" borderId="0" applyNumberFormat="0" applyBorder="0" applyAlignment="0" applyProtection="0">
      <alignment vertical="center"/>
    </xf>
    <xf numFmtId="0" fontId="16" fillId="31" borderId="0" applyNumberFormat="0" applyBorder="0" applyAlignment="0" applyProtection="0">
      <alignment vertical="center"/>
    </xf>
    <xf numFmtId="0" fontId="18" fillId="24" borderId="0" applyNumberFormat="0" applyBorder="0" applyAlignment="0" applyProtection="0">
      <alignment vertical="center"/>
    </xf>
    <xf numFmtId="0" fontId="16" fillId="11" borderId="0" applyNumberFormat="0" applyBorder="0" applyAlignment="0" applyProtection="0">
      <alignment vertical="center"/>
    </xf>
  </cellStyleXfs>
  <cellXfs count="63">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1" fillId="0" borderId="0" xfId="0" applyNumberFormat="1" applyFont="1" applyFill="1" applyBorder="1" applyAlignment="1">
      <alignment horizontal="left" wrapText="1"/>
    </xf>
    <xf numFmtId="49" fontId="1" fillId="0" borderId="0" xfId="0" applyNumberFormat="1" applyFont="1" applyFill="1" applyAlignment="1">
      <alignment horizontal="left" wrapText="1"/>
    </xf>
    <xf numFmtId="49" fontId="1"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4"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9"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49" fontId="2" fillId="0" borderId="3"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2806;&#20986;&#21153;&#24037;(2022&#24180;&#22788;&#29702;)\&#31532;2&#25209;\&#29273;&#21449;&#38215;2-7&#25209;&#65288;&#24453;&#20844;&#31034;&#65289;\&#21153;&#24037;\&#38468;&#20214;1&#65306;&#30333;&#27801;&#21439;&#29273;&#21449;&#38215;&#20065;2022&#24180;&#33073;&#36139;&#20154;&#21475;&#21171;&#21160;&#21147;&#22806;&#20986;&#21153;&#24037;&#22870;&#34917;&#34917;&#36148;&#21457;&#25918;&#33457;&#21517;&#20876;&#65288;&#31532;2-7&#2520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务工"/>
      <sheetName val="核对"/>
      <sheetName val="录系统"/>
      <sheetName val="核实表"/>
      <sheetName val="代码表"/>
      <sheetName val="Sheet1"/>
      <sheetName val="Sheet2"/>
      <sheetName val="Sheet3"/>
      <sheetName val="Sheet4"/>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29"/>
  <sheetViews>
    <sheetView tabSelected="1" view="pageBreakPreview" zoomScaleNormal="100" workbookViewId="0">
      <selection activeCell="I7" sqref="I7"/>
    </sheetView>
  </sheetViews>
  <sheetFormatPr defaultColWidth="10" defaultRowHeight="15.6"/>
  <cols>
    <col min="1" max="1" width="5.22222222222222" style="2" customWidth="1"/>
    <col min="2" max="2" width="9.33333333333333" style="5" customWidth="1"/>
    <col min="3" max="3" width="15.4444444444444" style="6" customWidth="1"/>
    <col min="4" max="4" width="12.5555555555556" style="2" customWidth="1"/>
    <col min="5" max="5" width="14.5555555555556" style="2" customWidth="1"/>
    <col min="6" max="6" width="12.3333333333333" style="2" customWidth="1"/>
    <col min="7" max="7" width="10.4444444444444" style="2" customWidth="1"/>
    <col min="8" max="8" width="9.88888888888889" style="2" customWidth="1"/>
    <col min="9" max="9" width="14.8888888888889" style="2" customWidth="1"/>
    <col min="10" max="10" width="10.8888888888889" style="2" customWidth="1"/>
    <col min="11" max="11" width="9.55555555555556" style="2" customWidth="1"/>
    <col min="12" max="12" width="6.11111111111111" style="2" customWidth="1"/>
    <col min="13" max="13" width="11.4444444444444" style="7" customWidth="1"/>
    <col min="14" max="14" width="9.77777777777778" style="7" customWidth="1"/>
    <col min="15" max="15" width="8.33333333333333" style="7" customWidth="1"/>
    <col min="16" max="16" width="10.8888888888889" style="2" customWidth="1"/>
    <col min="17" max="17" width="16" style="2" customWidth="1"/>
    <col min="18" max="18" width="8.22222222222222" style="2" customWidth="1"/>
    <col min="19" max="19" width="11.5555555555556" style="2" customWidth="1"/>
    <col min="20" max="20" width="15.6666666666667" style="2" customWidth="1"/>
    <col min="21" max="21" width="15.5555555555556" style="2" customWidth="1"/>
    <col min="22" max="22" width="3.44444444444444" style="2" customWidth="1"/>
    <col min="23" max="248" width="10" style="2"/>
    <col min="249" max="252" width="10" style="8"/>
    <col min="253" max="16384" width="10" style="2"/>
  </cols>
  <sheetData>
    <row r="1" s="1" customFormat="1" ht="32.4" spans="1:22">
      <c r="A1" s="9" t="s">
        <v>0</v>
      </c>
      <c r="B1" s="9"/>
      <c r="C1" s="10"/>
      <c r="D1" s="9"/>
      <c r="E1" s="9"/>
      <c r="F1" s="9"/>
      <c r="G1" s="9"/>
      <c r="H1" s="9"/>
      <c r="I1" s="9"/>
      <c r="J1" s="9"/>
      <c r="K1" s="9"/>
      <c r="L1" s="9"/>
      <c r="M1" s="24"/>
      <c r="N1" s="24"/>
      <c r="O1" s="24"/>
      <c r="P1" s="9"/>
      <c r="Q1" s="9"/>
      <c r="R1" s="9"/>
      <c r="S1" s="9"/>
      <c r="T1" s="9"/>
      <c r="U1" s="9"/>
      <c r="V1" s="9"/>
    </row>
    <row r="2" s="1" customFormat="1" spans="1:15">
      <c r="A2" s="11" t="s">
        <v>1</v>
      </c>
      <c r="B2" s="11"/>
      <c r="C2" s="12"/>
      <c r="D2" s="11"/>
      <c r="E2" s="11"/>
      <c r="M2" s="25"/>
      <c r="N2" s="25"/>
      <c r="O2" s="25"/>
    </row>
    <row r="3" s="1" customFormat="1" spans="1:22">
      <c r="A3" s="13" t="s">
        <v>2</v>
      </c>
      <c r="B3" s="14" t="s">
        <v>3</v>
      </c>
      <c r="C3" s="14" t="s">
        <v>4</v>
      </c>
      <c r="D3" s="15" t="s">
        <v>5</v>
      </c>
      <c r="E3" s="16" t="s">
        <v>6</v>
      </c>
      <c r="F3" s="16" t="s">
        <v>7</v>
      </c>
      <c r="G3" s="16" t="s">
        <v>8</v>
      </c>
      <c r="H3" s="16" t="s">
        <v>9</v>
      </c>
      <c r="I3" s="26" t="s">
        <v>10</v>
      </c>
      <c r="J3" s="27" t="s">
        <v>11</v>
      </c>
      <c r="K3" s="27"/>
      <c r="L3" s="16" t="s">
        <v>12</v>
      </c>
      <c r="M3" s="28" t="s">
        <v>13</v>
      </c>
      <c r="N3" s="28"/>
      <c r="O3" s="28"/>
      <c r="P3" s="15" t="s">
        <v>14</v>
      </c>
      <c r="Q3" s="26" t="s">
        <v>15</v>
      </c>
      <c r="R3" s="26" t="s">
        <v>16</v>
      </c>
      <c r="S3" s="26" t="s">
        <v>17</v>
      </c>
      <c r="T3" s="26" t="s">
        <v>18</v>
      </c>
      <c r="U3" s="26" t="s">
        <v>19</v>
      </c>
      <c r="V3" s="16" t="s">
        <v>20</v>
      </c>
    </row>
    <row r="4" s="1" customFormat="1" spans="1:22">
      <c r="A4" s="13"/>
      <c r="B4" s="14"/>
      <c r="C4" s="14"/>
      <c r="D4" s="15"/>
      <c r="E4" s="16"/>
      <c r="F4" s="16"/>
      <c r="G4" s="16"/>
      <c r="H4" s="16"/>
      <c r="I4" s="29"/>
      <c r="J4" s="16" t="s">
        <v>21</v>
      </c>
      <c r="K4" s="16" t="s">
        <v>22</v>
      </c>
      <c r="L4" s="16"/>
      <c r="M4" s="30" t="s">
        <v>23</v>
      </c>
      <c r="N4" s="30" t="s">
        <v>24</v>
      </c>
      <c r="O4" s="30" t="s">
        <v>25</v>
      </c>
      <c r="P4" s="15"/>
      <c r="Q4" s="29"/>
      <c r="R4" s="29"/>
      <c r="S4" s="29"/>
      <c r="T4" s="29"/>
      <c r="U4" s="29"/>
      <c r="V4" s="16"/>
    </row>
    <row r="5" s="1" customFormat="1" ht="28.8" spans="1:22">
      <c r="A5" s="17" t="s">
        <v>26</v>
      </c>
      <c r="B5" s="18" t="s">
        <v>27</v>
      </c>
      <c r="C5" s="19" t="s">
        <v>28</v>
      </c>
      <c r="D5" s="19" t="s">
        <v>29</v>
      </c>
      <c r="E5" s="18" t="s">
        <v>30</v>
      </c>
      <c r="F5" s="20" t="s">
        <v>31</v>
      </c>
      <c r="G5" s="21" t="s">
        <v>24</v>
      </c>
      <c r="H5" s="22" t="s">
        <v>32</v>
      </c>
      <c r="I5" s="31" t="s">
        <v>33</v>
      </c>
      <c r="J5" s="31" t="s">
        <v>34</v>
      </c>
      <c r="K5" s="31" t="s">
        <v>35</v>
      </c>
      <c r="L5" s="32" t="s">
        <v>36</v>
      </c>
      <c r="M5" s="33" t="str">
        <f>IF(J5=0,"",IF(G5="单位就业",J5*300,""))</f>
        <v/>
      </c>
      <c r="N5" s="33">
        <v>1200</v>
      </c>
      <c r="O5" s="34">
        <f t="shared" ref="O5:O68" si="0">IF(SUM(M5:N5)=0,"",SUM(M5:N5))</f>
        <v>1200</v>
      </c>
      <c r="P5" s="31" t="s">
        <v>37</v>
      </c>
      <c r="Q5" s="35" t="s">
        <v>38</v>
      </c>
      <c r="R5" s="18" t="s">
        <v>27</v>
      </c>
      <c r="S5" s="36" t="s">
        <v>39</v>
      </c>
      <c r="T5" s="37" t="s">
        <v>40</v>
      </c>
      <c r="U5" s="38" t="s">
        <v>41</v>
      </c>
      <c r="V5" s="16"/>
    </row>
    <row r="6" s="1" customFormat="1" ht="28.8" spans="1:22">
      <c r="A6" s="17" t="s">
        <v>42</v>
      </c>
      <c r="B6" s="18" t="s">
        <v>43</v>
      </c>
      <c r="C6" s="19" t="s">
        <v>44</v>
      </c>
      <c r="D6" s="19" t="s">
        <v>45</v>
      </c>
      <c r="E6" s="18" t="s">
        <v>30</v>
      </c>
      <c r="F6" s="20" t="s">
        <v>46</v>
      </c>
      <c r="G6" s="21" t="s">
        <v>24</v>
      </c>
      <c r="H6" s="22" t="s">
        <v>47</v>
      </c>
      <c r="I6" s="31" t="s">
        <v>48</v>
      </c>
      <c r="J6" s="31" t="s">
        <v>34</v>
      </c>
      <c r="K6" s="31" t="s">
        <v>35</v>
      </c>
      <c r="L6" s="32" t="s">
        <v>36</v>
      </c>
      <c r="M6" s="33"/>
      <c r="N6" s="33">
        <v>1200</v>
      </c>
      <c r="O6" s="34">
        <f t="shared" si="0"/>
        <v>1200</v>
      </c>
      <c r="P6" s="31" t="s">
        <v>37</v>
      </c>
      <c r="Q6" s="35" t="s">
        <v>49</v>
      </c>
      <c r="R6" s="18" t="s">
        <v>43</v>
      </c>
      <c r="S6" s="39" t="s">
        <v>50</v>
      </c>
      <c r="T6" s="40" t="s">
        <v>51</v>
      </c>
      <c r="U6" s="38" t="s">
        <v>52</v>
      </c>
      <c r="V6" s="16"/>
    </row>
    <row r="7" s="1" customFormat="1" ht="28.8" spans="1:22">
      <c r="A7" s="17" t="s">
        <v>53</v>
      </c>
      <c r="B7" s="18" t="s">
        <v>54</v>
      </c>
      <c r="C7" s="19" t="s">
        <v>55</v>
      </c>
      <c r="D7" s="19" t="s">
        <v>56</v>
      </c>
      <c r="E7" s="18" t="s">
        <v>30</v>
      </c>
      <c r="F7" s="20" t="s">
        <v>46</v>
      </c>
      <c r="G7" s="21" t="s">
        <v>24</v>
      </c>
      <c r="H7" s="22" t="s">
        <v>57</v>
      </c>
      <c r="I7" s="31" t="s">
        <v>48</v>
      </c>
      <c r="J7" s="31" t="s">
        <v>34</v>
      </c>
      <c r="K7" s="31" t="s">
        <v>35</v>
      </c>
      <c r="L7" s="32" t="s">
        <v>36</v>
      </c>
      <c r="M7" s="33"/>
      <c r="N7" s="33">
        <v>1200</v>
      </c>
      <c r="O7" s="34">
        <f t="shared" si="0"/>
        <v>1200</v>
      </c>
      <c r="P7" s="31" t="s">
        <v>37</v>
      </c>
      <c r="Q7" s="35" t="s">
        <v>58</v>
      </c>
      <c r="R7" s="18" t="s">
        <v>54</v>
      </c>
      <c r="S7" s="39" t="s">
        <v>50</v>
      </c>
      <c r="T7" s="40" t="s">
        <v>51</v>
      </c>
      <c r="U7" s="38" t="s">
        <v>52</v>
      </c>
      <c r="V7" s="16"/>
    </row>
    <row r="8" s="1" customFormat="1" ht="28.8" spans="1:22">
      <c r="A8" s="17" t="s">
        <v>59</v>
      </c>
      <c r="B8" s="18" t="s">
        <v>60</v>
      </c>
      <c r="C8" s="19" t="s">
        <v>61</v>
      </c>
      <c r="D8" s="19" t="s">
        <v>62</v>
      </c>
      <c r="E8" s="18" t="s">
        <v>30</v>
      </c>
      <c r="F8" s="20" t="s">
        <v>46</v>
      </c>
      <c r="G8" s="21" t="s">
        <v>24</v>
      </c>
      <c r="H8" s="22" t="s">
        <v>57</v>
      </c>
      <c r="I8" s="31" t="s">
        <v>63</v>
      </c>
      <c r="J8" s="31" t="s">
        <v>34</v>
      </c>
      <c r="K8" s="31" t="s">
        <v>35</v>
      </c>
      <c r="L8" s="32" t="s">
        <v>36</v>
      </c>
      <c r="M8" s="33"/>
      <c r="N8" s="33">
        <v>1200</v>
      </c>
      <c r="O8" s="34">
        <f t="shared" si="0"/>
        <v>1200</v>
      </c>
      <c r="P8" s="31" t="s">
        <v>37</v>
      </c>
      <c r="Q8" s="35" t="s">
        <v>64</v>
      </c>
      <c r="R8" s="18" t="s">
        <v>60</v>
      </c>
      <c r="S8" s="39" t="s">
        <v>65</v>
      </c>
      <c r="T8" s="40" t="s">
        <v>51</v>
      </c>
      <c r="U8" s="38" t="s">
        <v>66</v>
      </c>
      <c r="V8" s="16"/>
    </row>
    <row r="9" s="1" customFormat="1" ht="28.8" spans="1:22">
      <c r="A9" s="17" t="s">
        <v>67</v>
      </c>
      <c r="B9" s="18" t="s">
        <v>68</v>
      </c>
      <c r="C9" s="19" t="s">
        <v>69</v>
      </c>
      <c r="D9" s="19" t="s">
        <v>70</v>
      </c>
      <c r="E9" s="18" t="s">
        <v>30</v>
      </c>
      <c r="F9" s="20" t="s">
        <v>46</v>
      </c>
      <c r="G9" s="21" t="s">
        <v>24</v>
      </c>
      <c r="H9" s="22" t="s">
        <v>57</v>
      </c>
      <c r="I9" s="31" t="s">
        <v>48</v>
      </c>
      <c r="J9" s="31" t="s">
        <v>34</v>
      </c>
      <c r="K9" s="31" t="s">
        <v>35</v>
      </c>
      <c r="L9" s="32" t="s">
        <v>36</v>
      </c>
      <c r="M9" s="33"/>
      <c r="N9" s="33">
        <v>1200</v>
      </c>
      <c r="O9" s="34">
        <f t="shared" si="0"/>
        <v>1200</v>
      </c>
      <c r="P9" s="31" t="s">
        <v>37</v>
      </c>
      <c r="Q9" s="35" t="s">
        <v>71</v>
      </c>
      <c r="R9" s="18" t="s">
        <v>68</v>
      </c>
      <c r="S9" s="39" t="s">
        <v>65</v>
      </c>
      <c r="T9" s="40" t="s">
        <v>51</v>
      </c>
      <c r="U9" s="38" t="s">
        <v>66</v>
      </c>
      <c r="V9" s="16"/>
    </row>
    <row r="10" s="1" customFormat="1" ht="28.8" spans="1:22">
      <c r="A10" s="17" t="s">
        <v>36</v>
      </c>
      <c r="B10" s="18" t="s">
        <v>72</v>
      </c>
      <c r="C10" s="19" t="s">
        <v>73</v>
      </c>
      <c r="D10" s="19" t="s">
        <v>74</v>
      </c>
      <c r="E10" s="18" t="s">
        <v>30</v>
      </c>
      <c r="F10" s="20" t="s">
        <v>46</v>
      </c>
      <c r="G10" s="21" t="s">
        <v>24</v>
      </c>
      <c r="H10" s="22" t="s">
        <v>57</v>
      </c>
      <c r="I10" s="31" t="s">
        <v>48</v>
      </c>
      <c r="J10" s="31" t="s">
        <v>34</v>
      </c>
      <c r="K10" s="31" t="s">
        <v>35</v>
      </c>
      <c r="L10" s="32" t="s">
        <v>36</v>
      </c>
      <c r="M10" s="33"/>
      <c r="N10" s="33">
        <v>1200</v>
      </c>
      <c r="O10" s="34">
        <f t="shared" si="0"/>
        <v>1200</v>
      </c>
      <c r="P10" s="31" t="s">
        <v>37</v>
      </c>
      <c r="Q10" s="35" t="s">
        <v>75</v>
      </c>
      <c r="R10" s="18" t="s">
        <v>72</v>
      </c>
      <c r="S10" s="39" t="s">
        <v>65</v>
      </c>
      <c r="T10" s="40" t="s">
        <v>51</v>
      </c>
      <c r="U10" s="38" t="s">
        <v>66</v>
      </c>
      <c r="V10" s="16"/>
    </row>
    <row r="11" s="1" customFormat="1" ht="28.8" spans="1:22">
      <c r="A11" s="17" t="s">
        <v>76</v>
      </c>
      <c r="B11" s="18" t="s">
        <v>77</v>
      </c>
      <c r="C11" s="19" t="s">
        <v>78</v>
      </c>
      <c r="D11" s="19" t="s">
        <v>79</v>
      </c>
      <c r="E11" s="18" t="s">
        <v>30</v>
      </c>
      <c r="F11" s="20" t="s">
        <v>80</v>
      </c>
      <c r="G11" s="21" t="s">
        <v>24</v>
      </c>
      <c r="H11" s="22" t="s">
        <v>57</v>
      </c>
      <c r="I11" s="31" t="s">
        <v>48</v>
      </c>
      <c r="J11" s="31" t="s">
        <v>34</v>
      </c>
      <c r="K11" s="31" t="s">
        <v>81</v>
      </c>
      <c r="L11" s="32" t="s">
        <v>67</v>
      </c>
      <c r="M11" s="33"/>
      <c r="N11" s="33">
        <v>1000</v>
      </c>
      <c r="O11" s="34">
        <f t="shared" si="0"/>
        <v>1000</v>
      </c>
      <c r="P11" s="31" t="s">
        <v>37</v>
      </c>
      <c r="Q11" s="35" t="s">
        <v>82</v>
      </c>
      <c r="R11" s="18" t="s">
        <v>77</v>
      </c>
      <c r="S11" s="36" t="s">
        <v>83</v>
      </c>
      <c r="T11" s="40" t="s">
        <v>84</v>
      </c>
      <c r="U11" s="38" t="s">
        <v>85</v>
      </c>
      <c r="V11" s="16"/>
    </row>
    <row r="12" s="1" customFormat="1" ht="28.8" spans="1:22">
      <c r="A12" s="17" t="s">
        <v>86</v>
      </c>
      <c r="B12" s="18" t="s">
        <v>87</v>
      </c>
      <c r="C12" s="19" t="s">
        <v>88</v>
      </c>
      <c r="D12" s="19" t="s">
        <v>89</v>
      </c>
      <c r="E12" s="18" t="s">
        <v>30</v>
      </c>
      <c r="F12" s="20" t="s">
        <v>80</v>
      </c>
      <c r="G12" s="21" t="s">
        <v>24</v>
      </c>
      <c r="H12" s="22" t="s">
        <v>90</v>
      </c>
      <c r="I12" s="31" t="s">
        <v>48</v>
      </c>
      <c r="J12" s="31" t="s">
        <v>34</v>
      </c>
      <c r="K12" s="31" t="s">
        <v>81</v>
      </c>
      <c r="L12" s="32" t="s">
        <v>67</v>
      </c>
      <c r="M12" s="33"/>
      <c r="N12" s="33">
        <v>1000</v>
      </c>
      <c r="O12" s="34">
        <f t="shared" si="0"/>
        <v>1000</v>
      </c>
      <c r="P12" s="31" t="s">
        <v>37</v>
      </c>
      <c r="Q12" s="35" t="s">
        <v>91</v>
      </c>
      <c r="R12" s="18" t="s">
        <v>87</v>
      </c>
      <c r="S12" s="36" t="s">
        <v>83</v>
      </c>
      <c r="T12" s="40" t="s">
        <v>84</v>
      </c>
      <c r="U12" s="38" t="s">
        <v>85</v>
      </c>
      <c r="V12" s="16"/>
    </row>
    <row r="13" s="1" customFormat="1" ht="28.8" spans="1:22">
      <c r="A13" s="17" t="s">
        <v>92</v>
      </c>
      <c r="B13" s="18" t="s">
        <v>93</v>
      </c>
      <c r="C13" s="19" t="s">
        <v>94</v>
      </c>
      <c r="D13" s="19" t="s">
        <v>95</v>
      </c>
      <c r="E13" s="18" t="s">
        <v>30</v>
      </c>
      <c r="F13" s="20" t="s">
        <v>80</v>
      </c>
      <c r="G13" s="21" t="s">
        <v>24</v>
      </c>
      <c r="H13" s="22" t="s">
        <v>96</v>
      </c>
      <c r="I13" s="31" t="s">
        <v>33</v>
      </c>
      <c r="J13" s="31" t="s">
        <v>34</v>
      </c>
      <c r="K13" s="31" t="s">
        <v>81</v>
      </c>
      <c r="L13" s="32" t="s">
        <v>67</v>
      </c>
      <c r="M13" s="33"/>
      <c r="N13" s="33">
        <v>1000</v>
      </c>
      <c r="O13" s="34">
        <f t="shared" si="0"/>
        <v>1000</v>
      </c>
      <c r="P13" s="31" t="s">
        <v>37</v>
      </c>
      <c r="Q13" s="35" t="s">
        <v>97</v>
      </c>
      <c r="R13" s="18" t="s">
        <v>93</v>
      </c>
      <c r="S13" s="39" t="s">
        <v>98</v>
      </c>
      <c r="T13" s="40" t="s">
        <v>84</v>
      </c>
      <c r="U13" s="38" t="s">
        <v>99</v>
      </c>
      <c r="V13" s="16"/>
    </row>
    <row r="14" s="1" customFormat="1" ht="28.8" spans="1:22">
      <c r="A14" s="17" t="s">
        <v>100</v>
      </c>
      <c r="B14" s="18" t="s">
        <v>101</v>
      </c>
      <c r="C14" s="19" t="s">
        <v>69</v>
      </c>
      <c r="D14" s="19" t="s">
        <v>95</v>
      </c>
      <c r="E14" s="18" t="s">
        <v>30</v>
      </c>
      <c r="F14" s="20" t="s">
        <v>80</v>
      </c>
      <c r="G14" s="21" t="s">
        <v>24</v>
      </c>
      <c r="H14" s="22" t="s">
        <v>57</v>
      </c>
      <c r="I14" s="31" t="s">
        <v>48</v>
      </c>
      <c r="J14" s="31" t="s">
        <v>34</v>
      </c>
      <c r="K14" s="31" t="s">
        <v>81</v>
      </c>
      <c r="L14" s="32" t="s">
        <v>67</v>
      </c>
      <c r="M14" s="33"/>
      <c r="N14" s="33">
        <v>1000</v>
      </c>
      <c r="O14" s="34">
        <f t="shared" si="0"/>
        <v>1000</v>
      </c>
      <c r="P14" s="31" t="s">
        <v>37</v>
      </c>
      <c r="Q14" s="35" t="s">
        <v>102</v>
      </c>
      <c r="R14" s="18" t="s">
        <v>101</v>
      </c>
      <c r="S14" s="39" t="s">
        <v>98</v>
      </c>
      <c r="T14" s="40" t="s">
        <v>84</v>
      </c>
      <c r="U14" s="38" t="s">
        <v>99</v>
      </c>
      <c r="V14" s="16"/>
    </row>
    <row r="15" s="1" customFormat="1" ht="28.8" spans="1:22">
      <c r="A15" s="17" t="s">
        <v>103</v>
      </c>
      <c r="B15" s="18" t="s">
        <v>104</v>
      </c>
      <c r="C15" s="19" t="s">
        <v>105</v>
      </c>
      <c r="D15" s="19" t="s">
        <v>106</v>
      </c>
      <c r="E15" s="18" t="s">
        <v>30</v>
      </c>
      <c r="F15" s="20" t="s">
        <v>80</v>
      </c>
      <c r="G15" s="21" t="s">
        <v>24</v>
      </c>
      <c r="H15" s="22" t="s">
        <v>107</v>
      </c>
      <c r="I15" s="31" t="s">
        <v>48</v>
      </c>
      <c r="J15" s="31" t="s">
        <v>34</v>
      </c>
      <c r="K15" s="31" t="s">
        <v>108</v>
      </c>
      <c r="L15" s="32" t="s">
        <v>59</v>
      </c>
      <c r="M15" s="33"/>
      <c r="N15" s="33">
        <v>800</v>
      </c>
      <c r="O15" s="34">
        <f t="shared" si="0"/>
        <v>800</v>
      </c>
      <c r="P15" s="31" t="s">
        <v>37</v>
      </c>
      <c r="Q15" s="35" t="s">
        <v>109</v>
      </c>
      <c r="R15" s="18" t="s">
        <v>104</v>
      </c>
      <c r="S15" s="39" t="s">
        <v>110</v>
      </c>
      <c r="T15" s="40" t="s">
        <v>84</v>
      </c>
      <c r="U15" s="38" t="s">
        <v>111</v>
      </c>
      <c r="V15" s="16"/>
    </row>
    <row r="16" s="1" customFormat="1" ht="28.8" spans="1:22">
      <c r="A16" s="17" t="s">
        <v>112</v>
      </c>
      <c r="B16" s="18" t="s">
        <v>113</v>
      </c>
      <c r="C16" s="19" t="s">
        <v>114</v>
      </c>
      <c r="D16" s="19" t="s">
        <v>115</v>
      </c>
      <c r="E16" s="18" t="s">
        <v>30</v>
      </c>
      <c r="F16" s="20" t="s">
        <v>80</v>
      </c>
      <c r="G16" s="21" t="s">
        <v>24</v>
      </c>
      <c r="H16" s="22" t="s">
        <v>57</v>
      </c>
      <c r="I16" s="31" t="s">
        <v>48</v>
      </c>
      <c r="J16" s="31" t="s">
        <v>34</v>
      </c>
      <c r="K16" s="31" t="s">
        <v>81</v>
      </c>
      <c r="L16" s="32" t="s">
        <v>67</v>
      </c>
      <c r="M16" s="33"/>
      <c r="N16" s="33">
        <v>1000</v>
      </c>
      <c r="O16" s="34">
        <f t="shared" si="0"/>
        <v>1000</v>
      </c>
      <c r="P16" s="31" t="s">
        <v>37</v>
      </c>
      <c r="Q16" s="35" t="s">
        <v>116</v>
      </c>
      <c r="R16" s="18" t="s">
        <v>113</v>
      </c>
      <c r="S16" s="39" t="s">
        <v>110</v>
      </c>
      <c r="T16" s="40" t="s">
        <v>84</v>
      </c>
      <c r="U16" s="38" t="s">
        <v>111</v>
      </c>
      <c r="V16" s="16"/>
    </row>
    <row r="17" s="1" customFormat="1" ht="28.8" spans="1:22">
      <c r="A17" s="17" t="s">
        <v>117</v>
      </c>
      <c r="B17" s="18" t="s">
        <v>118</v>
      </c>
      <c r="C17" s="19" t="s">
        <v>69</v>
      </c>
      <c r="D17" s="19" t="s">
        <v>119</v>
      </c>
      <c r="E17" s="18" t="s">
        <v>30</v>
      </c>
      <c r="F17" s="20" t="s">
        <v>80</v>
      </c>
      <c r="G17" s="21" t="s">
        <v>24</v>
      </c>
      <c r="H17" s="22" t="s">
        <v>57</v>
      </c>
      <c r="I17" s="31" t="s">
        <v>48</v>
      </c>
      <c r="J17" s="31" t="s">
        <v>34</v>
      </c>
      <c r="K17" s="31" t="s">
        <v>81</v>
      </c>
      <c r="L17" s="32" t="s">
        <v>67</v>
      </c>
      <c r="M17" s="33"/>
      <c r="N17" s="33">
        <v>1000</v>
      </c>
      <c r="O17" s="34">
        <f t="shared" si="0"/>
        <v>1000</v>
      </c>
      <c r="P17" s="31" t="s">
        <v>37</v>
      </c>
      <c r="Q17" s="35" t="s">
        <v>120</v>
      </c>
      <c r="R17" s="18" t="s">
        <v>118</v>
      </c>
      <c r="S17" s="39" t="s">
        <v>110</v>
      </c>
      <c r="T17" s="40" t="s">
        <v>84</v>
      </c>
      <c r="U17" s="38" t="s">
        <v>111</v>
      </c>
      <c r="V17" s="16"/>
    </row>
    <row r="18" s="1" customFormat="1" ht="28.8" spans="1:22">
      <c r="A18" s="17" t="s">
        <v>121</v>
      </c>
      <c r="B18" s="18" t="s">
        <v>122</v>
      </c>
      <c r="C18" s="19" t="s">
        <v>55</v>
      </c>
      <c r="D18" s="19" t="s">
        <v>123</v>
      </c>
      <c r="E18" s="18" t="s">
        <v>30</v>
      </c>
      <c r="F18" s="20" t="s">
        <v>80</v>
      </c>
      <c r="G18" s="21" t="s">
        <v>24</v>
      </c>
      <c r="H18" s="23" t="s">
        <v>124</v>
      </c>
      <c r="I18" s="31" t="s">
        <v>33</v>
      </c>
      <c r="J18" s="31" t="s">
        <v>34</v>
      </c>
      <c r="K18" s="31" t="s">
        <v>81</v>
      </c>
      <c r="L18" s="32" t="s">
        <v>67</v>
      </c>
      <c r="M18" s="33"/>
      <c r="N18" s="33">
        <v>1000</v>
      </c>
      <c r="O18" s="34">
        <f t="shared" si="0"/>
        <v>1000</v>
      </c>
      <c r="P18" s="31" t="s">
        <v>37</v>
      </c>
      <c r="Q18" s="35" t="s">
        <v>125</v>
      </c>
      <c r="R18" s="18" t="s">
        <v>122</v>
      </c>
      <c r="S18" s="39" t="s">
        <v>126</v>
      </c>
      <c r="T18" s="40" t="s">
        <v>84</v>
      </c>
      <c r="U18" s="38" t="s">
        <v>127</v>
      </c>
      <c r="V18" s="16"/>
    </row>
    <row r="19" s="1" customFormat="1" ht="28.8" spans="1:22">
      <c r="A19" s="17" t="s">
        <v>128</v>
      </c>
      <c r="B19" s="18" t="s">
        <v>129</v>
      </c>
      <c r="C19" s="19" t="s">
        <v>130</v>
      </c>
      <c r="D19" s="19" t="s">
        <v>131</v>
      </c>
      <c r="E19" s="18" t="s">
        <v>30</v>
      </c>
      <c r="F19" s="20" t="s">
        <v>80</v>
      </c>
      <c r="G19" s="21" t="s">
        <v>24</v>
      </c>
      <c r="H19" s="22" t="s">
        <v>132</v>
      </c>
      <c r="I19" s="31" t="s">
        <v>133</v>
      </c>
      <c r="J19" s="31" t="s">
        <v>34</v>
      </c>
      <c r="K19" s="31" t="s">
        <v>81</v>
      </c>
      <c r="L19" s="32" t="s">
        <v>67</v>
      </c>
      <c r="M19" s="33"/>
      <c r="N19" s="33">
        <v>1000</v>
      </c>
      <c r="O19" s="34">
        <f t="shared" si="0"/>
        <v>1000</v>
      </c>
      <c r="P19" s="31" t="s">
        <v>37</v>
      </c>
      <c r="Q19" s="35" t="s">
        <v>134</v>
      </c>
      <c r="R19" s="18" t="s">
        <v>129</v>
      </c>
      <c r="S19" s="39" t="s">
        <v>126</v>
      </c>
      <c r="T19" s="40" t="s">
        <v>84</v>
      </c>
      <c r="U19" s="38" t="s">
        <v>127</v>
      </c>
      <c r="V19" s="16"/>
    </row>
    <row r="20" s="1" customFormat="1" ht="28.8" spans="1:22">
      <c r="A20" s="17" t="s">
        <v>135</v>
      </c>
      <c r="B20" s="18" t="s">
        <v>136</v>
      </c>
      <c r="C20" s="19" t="s">
        <v>137</v>
      </c>
      <c r="D20" s="19" t="s">
        <v>138</v>
      </c>
      <c r="E20" s="18" t="s">
        <v>30</v>
      </c>
      <c r="F20" s="20" t="s">
        <v>31</v>
      </c>
      <c r="G20" s="21" t="s">
        <v>24</v>
      </c>
      <c r="H20" s="22" t="s">
        <v>139</v>
      </c>
      <c r="I20" s="31" t="s">
        <v>140</v>
      </c>
      <c r="J20" s="31" t="s">
        <v>34</v>
      </c>
      <c r="K20" s="31" t="s">
        <v>141</v>
      </c>
      <c r="L20" s="32" t="s">
        <v>53</v>
      </c>
      <c r="M20" s="33"/>
      <c r="N20" s="33">
        <v>600</v>
      </c>
      <c r="O20" s="34">
        <f t="shared" si="0"/>
        <v>600</v>
      </c>
      <c r="P20" s="31" t="s">
        <v>37</v>
      </c>
      <c r="Q20" s="35" t="s">
        <v>142</v>
      </c>
      <c r="R20" s="18" t="s">
        <v>136</v>
      </c>
      <c r="S20" s="39" t="s">
        <v>143</v>
      </c>
      <c r="T20" s="40" t="s">
        <v>144</v>
      </c>
      <c r="U20" s="38" t="s">
        <v>145</v>
      </c>
      <c r="V20" s="16"/>
    </row>
    <row r="21" s="1" customFormat="1" ht="72" spans="1:22">
      <c r="A21" s="17" t="s">
        <v>146</v>
      </c>
      <c r="B21" s="18" t="s">
        <v>147</v>
      </c>
      <c r="C21" s="19" t="s">
        <v>148</v>
      </c>
      <c r="D21" s="19" t="s">
        <v>149</v>
      </c>
      <c r="E21" s="18" t="s">
        <v>30</v>
      </c>
      <c r="F21" s="20" t="s">
        <v>150</v>
      </c>
      <c r="G21" s="21" t="s">
        <v>23</v>
      </c>
      <c r="H21" s="22" t="s">
        <v>151</v>
      </c>
      <c r="I21" s="31" t="s">
        <v>33</v>
      </c>
      <c r="J21" s="31" t="s">
        <v>34</v>
      </c>
      <c r="K21" s="31" t="s">
        <v>35</v>
      </c>
      <c r="L21" s="32" t="s">
        <v>36</v>
      </c>
      <c r="M21" s="33">
        <v>1800</v>
      </c>
      <c r="N21" s="33"/>
      <c r="O21" s="34">
        <f t="shared" si="0"/>
        <v>1800</v>
      </c>
      <c r="P21" s="31" t="s">
        <v>37</v>
      </c>
      <c r="Q21" s="35" t="s">
        <v>152</v>
      </c>
      <c r="R21" s="18" t="s">
        <v>147</v>
      </c>
      <c r="S21" s="39" t="s">
        <v>153</v>
      </c>
      <c r="T21" s="40" t="s">
        <v>154</v>
      </c>
      <c r="U21" s="38" t="s">
        <v>155</v>
      </c>
      <c r="V21" s="16"/>
    </row>
    <row r="22" s="1" customFormat="1" ht="28.8" spans="1:22">
      <c r="A22" s="17" t="s">
        <v>156</v>
      </c>
      <c r="B22" s="18" t="s">
        <v>157</v>
      </c>
      <c r="C22" s="19" t="s">
        <v>158</v>
      </c>
      <c r="D22" s="19" t="s">
        <v>159</v>
      </c>
      <c r="E22" s="18" t="s">
        <v>30</v>
      </c>
      <c r="F22" s="20" t="s">
        <v>46</v>
      </c>
      <c r="G22" s="21" t="s">
        <v>24</v>
      </c>
      <c r="H22" s="22" t="s">
        <v>57</v>
      </c>
      <c r="I22" s="31" t="s">
        <v>48</v>
      </c>
      <c r="J22" s="31" t="s">
        <v>160</v>
      </c>
      <c r="K22" s="31" t="s">
        <v>81</v>
      </c>
      <c r="L22" s="32" t="s">
        <v>53</v>
      </c>
      <c r="M22" s="33"/>
      <c r="N22" s="33">
        <v>600</v>
      </c>
      <c r="O22" s="34">
        <f t="shared" si="0"/>
        <v>600</v>
      </c>
      <c r="P22" s="31" t="s">
        <v>37</v>
      </c>
      <c r="Q22" s="35" t="s">
        <v>161</v>
      </c>
      <c r="R22" s="18" t="s">
        <v>157</v>
      </c>
      <c r="S22" s="39" t="s">
        <v>162</v>
      </c>
      <c r="T22" s="40" t="s">
        <v>51</v>
      </c>
      <c r="U22" s="38" t="s">
        <v>163</v>
      </c>
      <c r="V22" s="16"/>
    </row>
    <row r="23" s="1" customFormat="1" ht="28.8" spans="1:22">
      <c r="A23" s="17" t="s">
        <v>164</v>
      </c>
      <c r="B23" s="18" t="s">
        <v>165</v>
      </c>
      <c r="C23" s="19" t="s">
        <v>166</v>
      </c>
      <c r="D23" s="19" t="s">
        <v>167</v>
      </c>
      <c r="E23" s="18" t="s">
        <v>30</v>
      </c>
      <c r="F23" s="20" t="s">
        <v>46</v>
      </c>
      <c r="G23" s="21" t="s">
        <v>24</v>
      </c>
      <c r="H23" s="22" t="s">
        <v>57</v>
      </c>
      <c r="I23" s="31" t="s">
        <v>48</v>
      </c>
      <c r="J23" s="31" t="s">
        <v>34</v>
      </c>
      <c r="K23" s="31" t="s">
        <v>168</v>
      </c>
      <c r="L23" s="32" t="s">
        <v>53</v>
      </c>
      <c r="M23" s="33"/>
      <c r="N23" s="33">
        <v>600</v>
      </c>
      <c r="O23" s="34">
        <f t="shared" si="0"/>
        <v>600</v>
      </c>
      <c r="P23" s="31" t="s">
        <v>37</v>
      </c>
      <c r="Q23" s="35" t="s">
        <v>169</v>
      </c>
      <c r="R23" s="18" t="s">
        <v>165</v>
      </c>
      <c r="S23" s="39" t="s">
        <v>162</v>
      </c>
      <c r="T23" s="40" t="s">
        <v>51</v>
      </c>
      <c r="U23" s="38" t="s">
        <v>163</v>
      </c>
      <c r="V23" s="16"/>
    </row>
    <row r="24" s="1" customFormat="1" ht="28.8" spans="1:22">
      <c r="A24" s="17" t="s">
        <v>170</v>
      </c>
      <c r="B24" s="18" t="s">
        <v>171</v>
      </c>
      <c r="C24" s="19" t="s">
        <v>172</v>
      </c>
      <c r="D24" s="19" t="s">
        <v>173</v>
      </c>
      <c r="E24" s="18" t="s">
        <v>30</v>
      </c>
      <c r="F24" s="20" t="s">
        <v>46</v>
      </c>
      <c r="G24" s="21" t="s">
        <v>23</v>
      </c>
      <c r="H24" s="22" t="s">
        <v>174</v>
      </c>
      <c r="I24" s="31" t="s">
        <v>48</v>
      </c>
      <c r="J24" s="31" t="s">
        <v>34</v>
      </c>
      <c r="K24" s="31" t="s">
        <v>35</v>
      </c>
      <c r="L24" s="32" t="s">
        <v>36</v>
      </c>
      <c r="M24" s="33">
        <v>1800</v>
      </c>
      <c r="N24" s="33"/>
      <c r="O24" s="34">
        <f t="shared" si="0"/>
        <v>1800</v>
      </c>
      <c r="P24" s="31" t="s">
        <v>37</v>
      </c>
      <c r="Q24" s="35" t="s">
        <v>175</v>
      </c>
      <c r="R24" s="18" t="s">
        <v>171</v>
      </c>
      <c r="S24" s="39" t="s">
        <v>162</v>
      </c>
      <c r="T24" s="40" t="s">
        <v>51</v>
      </c>
      <c r="U24" s="38" t="s">
        <v>163</v>
      </c>
      <c r="V24" s="16"/>
    </row>
    <row r="25" s="1" customFormat="1" ht="28.8" spans="1:22">
      <c r="A25" s="17" t="s">
        <v>176</v>
      </c>
      <c r="B25" s="18" t="s">
        <v>177</v>
      </c>
      <c r="C25" s="19" t="s">
        <v>178</v>
      </c>
      <c r="D25" s="19" t="s">
        <v>179</v>
      </c>
      <c r="E25" s="18" t="s">
        <v>30</v>
      </c>
      <c r="F25" s="20" t="s">
        <v>46</v>
      </c>
      <c r="G25" s="21" t="s">
        <v>23</v>
      </c>
      <c r="H25" s="22" t="s">
        <v>180</v>
      </c>
      <c r="I25" s="31" t="s">
        <v>48</v>
      </c>
      <c r="J25" s="31" t="s">
        <v>34</v>
      </c>
      <c r="K25" s="31" t="s">
        <v>35</v>
      </c>
      <c r="L25" s="32" t="s">
        <v>36</v>
      </c>
      <c r="M25" s="33">
        <v>1800</v>
      </c>
      <c r="N25" s="33"/>
      <c r="O25" s="34">
        <f t="shared" si="0"/>
        <v>1800</v>
      </c>
      <c r="P25" s="31" t="s">
        <v>181</v>
      </c>
      <c r="Q25" s="35" t="s">
        <v>182</v>
      </c>
      <c r="R25" s="18" t="s">
        <v>177</v>
      </c>
      <c r="S25" s="39" t="s">
        <v>183</v>
      </c>
      <c r="T25" s="40" t="s">
        <v>40</v>
      </c>
      <c r="U25" s="38" t="s">
        <v>184</v>
      </c>
      <c r="V25" s="16"/>
    </row>
    <row r="26" s="1" customFormat="1" ht="57.6" spans="1:22">
      <c r="A26" s="17" t="s">
        <v>185</v>
      </c>
      <c r="B26" s="18" t="s">
        <v>186</v>
      </c>
      <c r="C26" s="19" t="s">
        <v>187</v>
      </c>
      <c r="D26" s="19" t="s">
        <v>188</v>
      </c>
      <c r="E26" s="18" t="s">
        <v>30</v>
      </c>
      <c r="F26" s="20" t="s">
        <v>31</v>
      </c>
      <c r="G26" s="21" t="s">
        <v>23</v>
      </c>
      <c r="H26" s="22" t="s">
        <v>189</v>
      </c>
      <c r="I26" s="31" t="s">
        <v>33</v>
      </c>
      <c r="J26" s="31" t="s">
        <v>34</v>
      </c>
      <c r="K26" s="31" t="s">
        <v>35</v>
      </c>
      <c r="L26" s="32" t="s">
        <v>36</v>
      </c>
      <c r="M26" s="33">
        <v>1800</v>
      </c>
      <c r="N26" s="33"/>
      <c r="O26" s="34">
        <f t="shared" si="0"/>
        <v>1800</v>
      </c>
      <c r="P26" s="31" t="s">
        <v>37</v>
      </c>
      <c r="Q26" s="35" t="s">
        <v>190</v>
      </c>
      <c r="R26" s="18" t="s">
        <v>186</v>
      </c>
      <c r="S26" s="39" t="s">
        <v>191</v>
      </c>
      <c r="T26" s="40" t="s">
        <v>192</v>
      </c>
      <c r="U26" s="38" t="s">
        <v>193</v>
      </c>
      <c r="V26" s="16"/>
    </row>
    <row r="27" s="1" customFormat="1" ht="43.2" spans="1:22">
      <c r="A27" s="17" t="s">
        <v>194</v>
      </c>
      <c r="B27" s="18" t="s">
        <v>195</v>
      </c>
      <c r="C27" s="19" t="s">
        <v>196</v>
      </c>
      <c r="D27" s="19" t="s">
        <v>197</v>
      </c>
      <c r="E27" s="18" t="s">
        <v>30</v>
      </c>
      <c r="F27" s="20" t="s">
        <v>31</v>
      </c>
      <c r="G27" s="21" t="s">
        <v>23</v>
      </c>
      <c r="H27" s="22" t="s">
        <v>198</v>
      </c>
      <c r="I27" s="31" t="s">
        <v>33</v>
      </c>
      <c r="J27" s="31" t="s">
        <v>34</v>
      </c>
      <c r="K27" s="31" t="s">
        <v>35</v>
      </c>
      <c r="L27" s="32" t="s">
        <v>36</v>
      </c>
      <c r="M27" s="33">
        <v>1800</v>
      </c>
      <c r="N27" s="33"/>
      <c r="O27" s="34">
        <f t="shared" si="0"/>
        <v>1800</v>
      </c>
      <c r="P27" s="31" t="s">
        <v>37</v>
      </c>
      <c r="Q27" s="35" t="s">
        <v>199</v>
      </c>
      <c r="R27" s="18" t="s">
        <v>195</v>
      </c>
      <c r="S27" s="39" t="s">
        <v>191</v>
      </c>
      <c r="T27" s="40" t="s">
        <v>192</v>
      </c>
      <c r="U27" s="38" t="s">
        <v>193</v>
      </c>
      <c r="V27" s="16"/>
    </row>
    <row r="28" s="1" customFormat="1" ht="28.8" spans="1:22">
      <c r="A28" s="17" t="s">
        <v>200</v>
      </c>
      <c r="B28" s="18" t="s">
        <v>201</v>
      </c>
      <c r="C28" s="19" t="s">
        <v>202</v>
      </c>
      <c r="D28" s="19" t="s">
        <v>203</v>
      </c>
      <c r="E28" s="18" t="s">
        <v>30</v>
      </c>
      <c r="F28" s="20" t="s">
        <v>31</v>
      </c>
      <c r="G28" s="21" t="s">
        <v>24</v>
      </c>
      <c r="H28" s="22" t="s">
        <v>57</v>
      </c>
      <c r="I28" s="31" t="s">
        <v>48</v>
      </c>
      <c r="J28" s="31" t="s">
        <v>34</v>
      </c>
      <c r="K28" s="31" t="s">
        <v>35</v>
      </c>
      <c r="L28" s="32" t="s">
        <v>36</v>
      </c>
      <c r="M28" s="33"/>
      <c r="N28" s="33">
        <v>1200</v>
      </c>
      <c r="O28" s="34">
        <f t="shared" si="0"/>
        <v>1200</v>
      </c>
      <c r="P28" s="31" t="s">
        <v>37</v>
      </c>
      <c r="Q28" s="35" t="s">
        <v>204</v>
      </c>
      <c r="R28" s="18" t="s">
        <v>201</v>
      </c>
      <c r="S28" s="39" t="s">
        <v>191</v>
      </c>
      <c r="T28" s="40" t="s">
        <v>192</v>
      </c>
      <c r="U28" s="38" t="s">
        <v>193</v>
      </c>
      <c r="V28" s="16"/>
    </row>
    <row r="29" s="1" customFormat="1" ht="28.8" spans="1:22">
      <c r="A29" s="17" t="s">
        <v>205</v>
      </c>
      <c r="B29" s="18" t="s">
        <v>206</v>
      </c>
      <c r="C29" s="19" t="s">
        <v>207</v>
      </c>
      <c r="D29" s="19" t="s">
        <v>208</v>
      </c>
      <c r="E29" s="18" t="s">
        <v>30</v>
      </c>
      <c r="F29" s="20" t="s">
        <v>31</v>
      </c>
      <c r="G29" s="21" t="s">
        <v>24</v>
      </c>
      <c r="H29" s="22" t="s">
        <v>57</v>
      </c>
      <c r="I29" s="31" t="s">
        <v>48</v>
      </c>
      <c r="J29" s="31" t="s">
        <v>34</v>
      </c>
      <c r="K29" s="31" t="s">
        <v>35</v>
      </c>
      <c r="L29" s="32" t="s">
        <v>36</v>
      </c>
      <c r="M29" s="33"/>
      <c r="N29" s="33">
        <v>1200</v>
      </c>
      <c r="O29" s="34">
        <f t="shared" si="0"/>
        <v>1200</v>
      </c>
      <c r="P29" s="31" t="s">
        <v>37</v>
      </c>
      <c r="Q29" s="35" t="s">
        <v>209</v>
      </c>
      <c r="R29" s="18" t="s">
        <v>206</v>
      </c>
      <c r="S29" s="39" t="s">
        <v>191</v>
      </c>
      <c r="T29" s="40" t="s">
        <v>192</v>
      </c>
      <c r="U29" s="38" t="s">
        <v>193</v>
      </c>
      <c r="V29" s="16"/>
    </row>
    <row r="30" s="1" customFormat="1" ht="28.8" spans="1:22">
      <c r="A30" s="17" t="s">
        <v>210</v>
      </c>
      <c r="B30" s="18" t="s">
        <v>211</v>
      </c>
      <c r="C30" s="19" t="s">
        <v>212</v>
      </c>
      <c r="D30" s="19" t="s">
        <v>213</v>
      </c>
      <c r="E30" s="18" t="s">
        <v>30</v>
      </c>
      <c r="F30" s="20" t="s">
        <v>31</v>
      </c>
      <c r="G30" s="21" t="s">
        <v>24</v>
      </c>
      <c r="H30" s="22" t="s">
        <v>90</v>
      </c>
      <c r="I30" s="31" t="s">
        <v>48</v>
      </c>
      <c r="J30" s="31" t="s">
        <v>34</v>
      </c>
      <c r="K30" s="31" t="s">
        <v>35</v>
      </c>
      <c r="L30" s="32" t="s">
        <v>36</v>
      </c>
      <c r="M30" s="33"/>
      <c r="N30" s="33">
        <v>1200</v>
      </c>
      <c r="O30" s="34">
        <f t="shared" si="0"/>
        <v>1200</v>
      </c>
      <c r="P30" s="31" t="s">
        <v>37</v>
      </c>
      <c r="Q30" s="35" t="s">
        <v>214</v>
      </c>
      <c r="R30" s="18" t="s">
        <v>211</v>
      </c>
      <c r="S30" s="39" t="s">
        <v>191</v>
      </c>
      <c r="T30" s="40" t="s">
        <v>192</v>
      </c>
      <c r="U30" s="38" t="s">
        <v>193</v>
      </c>
      <c r="V30" s="16"/>
    </row>
    <row r="31" s="1" customFormat="1" ht="28.8" spans="1:22">
      <c r="A31" s="17" t="s">
        <v>215</v>
      </c>
      <c r="B31" s="18" t="s">
        <v>216</v>
      </c>
      <c r="C31" s="19" t="s">
        <v>28</v>
      </c>
      <c r="D31" s="19" t="s">
        <v>217</v>
      </c>
      <c r="E31" s="18" t="s">
        <v>30</v>
      </c>
      <c r="F31" s="20" t="s">
        <v>31</v>
      </c>
      <c r="G31" s="21" t="s">
        <v>24</v>
      </c>
      <c r="H31" s="22" t="s">
        <v>57</v>
      </c>
      <c r="I31" s="31" t="s">
        <v>48</v>
      </c>
      <c r="J31" s="31" t="s">
        <v>34</v>
      </c>
      <c r="K31" s="31" t="s">
        <v>35</v>
      </c>
      <c r="L31" s="32" t="s">
        <v>36</v>
      </c>
      <c r="M31" s="33"/>
      <c r="N31" s="33">
        <v>1200</v>
      </c>
      <c r="O31" s="34">
        <f t="shared" si="0"/>
        <v>1200</v>
      </c>
      <c r="P31" s="31" t="s">
        <v>37</v>
      </c>
      <c r="Q31" s="35" t="s">
        <v>218</v>
      </c>
      <c r="R31" s="18" t="s">
        <v>216</v>
      </c>
      <c r="S31" s="39" t="s">
        <v>191</v>
      </c>
      <c r="T31" s="40" t="s">
        <v>192</v>
      </c>
      <c r="U31" s="38" t="s">
        <v>193</v>
      </c>
      <c r="V31" s="16"/>
    </row>
    <row r="32" s="1" customFormat="1" ht="28.8" spans="1:22">
      <c r="A32" s="17" t="s">
        <v>219</v>
      </c>
      <c r="B32" s="18" t="s">
        <v>177</v>
      </c>
      <c r="C32" s="19" t="s">
        <v>220</v>
      </c>
      <c r="D32" s="19" t="s">
        <v>221</v>
      </c>
      <c r="E32" s="18" t="s">
        <v>30</v>
      </c>
      <c r="F32" s="20" t="s">
        <v>31</v>
      </c>
      <c r="G32" s="21" t="s">
        <v>23</v>
      </c>
      <c r="H32" s="22" t="s">
        <v>222</v>
      </c>
      <c r="I32" s="31" t="s">
        <v>48</v>
      </c>
      <c r="J32" s="31" t="s">
        <v>34</v>
      </c>
      <c r="K32" s="31" t="s">
        <v>35</v>
      </c>
      <c r="L32" s="32" t="s">
        <v>36</v>
      </c>
      <c r="M32" s="33">
        <v>1800</v>
      </c>
      <c r="N32" s="33"/>
      <c r="O32" s="34">
        <f t="shared" si="0"/>
        <v>1800</v>
      </c>
      <c r="P32" s="31" t="s">
        <v>37</v>
      </c>
      <c r="Q32" s="35" t="s">
        <v>223</v>
      </c>
      <c r="R32" s="18" t="s">
        <v>177</v>
      </c>
      <c r="S32" s="39" t="s">
        <v>191</v>
      </c>
      <c r="T32" s="40" t="s">
        <v>192</v>
      </c>
      <c r="U32" s="38" t="s">
        <v>193</v>
      </c>
      <c r="V32" s="16"/>
    </row>
    <row r="33" s="1" customFormat="1" ht="43.2" spans="1:22">
      <c r="A33" s="17" t="s">
        <v>224</v>
      </c>
      <c r="B33" s="18" t="s">
        <v>225</v>
      </c>
      <c r="C33" s="19" t="s">
        <v>226</v>
      </c>
      <c r="D33" s="19" t="s">
        <v>227</v>
      </c>
      <c r="E33" s="18" t="s">
        <v>30</v>
      </c>
      <c r="F33" s="20" t="s">
        <v>31</v>
      </c>
      <c r="G33" s="21" t="s">
        <v>23</v>
      </c>
      <c r="H33" s="22" t="s">
        <v>228</v>
      </c>
      <c r="I33" s="31" t="s">
        <v>229</v>
      </c>
      <c r="J33" s="31" t="s">
        <v>34</v>
      </c>
      <c r="K33" s="31" t="s">
        <v>35</v>
      </c>
      <c r="L33" s="32" t="s">
        <v>36</v>
      </c>
      <c r="M33" s="33">
        <v>1800</v>
      </c>
      <c r="N33" s="33"/>
      <c r="O33" s="34">
        <f t="shared" si="0"/>
        <v>1800</v>
      </c>
      <c r="P33" s="31" t="s">
        <v>37</v>
      </c>
      <c r="Q33" s="35" t="s">
        <v>230</v>
      </c>
      <c r="R33" s="18" t="s">
        <v>225</v>
      </c>
      <c r="S33" s="39" t="s">
        <v>231</v>
      </c>
      <c r="T33" s="40" t="s">
        <v>192</v>
      </c>
      <c r="U33" s="38" t="s">
        <v>232</v>
      </c>
      <c r="V33" s="16"/>
    </row>
    <row r="34" s="1" customFormat="1" ht="86.4" spans="1:22">
      <c r="A34" s="17" t="s">
        <v>233</v>
      </c>
      <c r="B34" s="18" t="s">
        <v>234</v>
      </c>
      <c r="C34" s="19" t="s">
        <v>235</v>
      </c>
      <c r="D34" s="19" t="s">
        <v>236</v>
      </c>
      <c r="E34" s="18" t="s">
        <v>30</v>
      </c>
      <c r="F34" s="20" t="s">
        <v>31</v>
      </c>
      <c r="G34" s="21" t="s">
        <v>23</v>
      </c>
      <c r="H34" s="22" t="s">
        <v>237</v>
      </c>
      <c r="I34" s="31" t="s">
        <v>33</v>
      </c>
      <c r="J34" s="31" t="s">
        <v>34</v>
      </c>
      <c r="K34" s="31" t="s">
        <v>35</v>
      </c>
      <c r="L34" s="32" t="s">
        <v>36</v>
      </c>
      <c r="M34" s="33">
        <v>1800</v>
      </c>
      <c r="N34" s="33"/>
      <c r="O34" s="34">
        <f t="shared" si="0"/>
        <v>1800</v>
      </c>
      <c r="P34" s="31" t="s">
        <v>37</v>
      </c>
      <c r="Q34" s="35" t="s">
        <v>238</v>
      </c>
      <c r="R34" s="18" t="s">
        <v>234</v>
      </c>
      <c r="S34" s="39" t="s">
        <v>231</v>
      </c>
      <c r="T34" s="40" t="s">
        <v>192</v>
      </c>
      <c r="U34" s="38" t="s">
        <v>232</v>
      </c>
      <c r="V34" s="16"/>
    </row>
    <row r="35" s="1" customFormat="1" ht="86.4" spans="1:22">
      <c r="A35" s="17" t="s">
        <v>239</v>
      </c>
      <c r="B35" s="18" t="s">
        <v>240</v>
      </c>
      <c r="C35" s="19" t="s">
        <v>241</v>
      </c>
      <c r="D35" s="19" t="s">
        <v>242</v>
      </c>
      <c r="E35" s="18" t="s">
        <v>30</v>
      </c>
      <c r="F35" s="20" t="s">
        <v>31</v>
      </c>
      <c r="G35" s="21" t="s">
        <v>23</v>
      </c>
      <c r="H35" s="22" t="s">
        <v>237</v>
      </c>
      <c r="I35" s="31" t="s">
        <v>33</v>
      </c>
      <c r="J35" s="31" t="s">
        <v>34</v>
      </c>
      <c r="K35" s="31" t="s">
        <v>35</v>
      </c>
      <c r="L35" s="32" t="s">
        <v>36</v>
      </c>
      <c r="M35" s="33">
        <v>1800</v>
      </c>
      <c r="N35" s="33"/>
      <c r="O35" s="34">
        <f t="shared" si="0"/>
        <v>1800</v>
      </c>
      <c r="P35" s="31" t="s">
        <v>37</v>
      </c>
      <c r="Q35" s="35" t="s">
        <v>243</v>
      </c>
      <c r="R35" s="18" t="s">
        <v>240</v>
      </c>
      <c r="S35" s="39" t="s">
        <v>231</v>
      </c>
      <c r="T35" s="40" t="s">
        <v>192</v>
      </c>
      <c r="U35" s="38" t="s">
        <v>232</v>
      </c>
      <c r="V35" s="16"/>
    </row>
    <row r="36" s="1" customFormat="1" ht="43.2" spans="1:22">
      <c r="A36" s="17" t="s">
        <v>244</v>
      </c>
      <c r="B36" s="18" t="s">
        <v>245</v>
      </c>
      <c r="C36" s="19" t="s">
        <v>246</v>
      </c>
      <c r="D36" s="19" t="s">
        <v>247</v>
      </c>
      <c r="E36" s="18" t="s">
        <v>30</v>
      </c>
      <c r="F36" s="20" t="s">
        <v>31</v>
      </c>
      <c r="G36" s="21" t="s">
        <v>23</v>
      </c>
      <c r="H36" s="22" t="s">
        <v>248</v>
      </c>
      <c r="I36" s="31" t="s">
        <v>48</v>
      </c>
      <c r="J36" s="31" t="s">
        <v>34</v>
      </c>
      <c r="K36" s="31" t="s">
        <v>35</v>
      </c>
      <c r="L36" s="32" t="s">
        <v>36</v>
      </c>
      <c r="M36" s="33">
        <v>1800</v>
      </c>
      <c r="N36" s="33"/>
      <c r="O36" s="34">
        <f t="shared" si="0"/>
        <v>1800</v>
      </c>
      <c r="P36" s="31" t="s">
        <v>37</v>
      </c>
      <c r="Q36" s="35" t="s">
        <v>249</v>
      </c>
      <c r="R36" s="18" t="s">
        <v>245</v>
      </c>
      <c r="S36" s="39" t="s">
        <v>231</v>
      </c>
      <c r="T36" s="40" t="s">
        <v>192</v>
      </c>
      <c r="U36" s="38" t="s">
        <v>232</v>
      </c>
      <c r="V36" s="16"/>
    </row>
    <row r="37" s="1" customFormat="1" ht="43.2" spans="1:22">
      <c r="A37" s="17" t="s">
        <v>250</v>
      </c>
      <c r="B37" s="18" t="s">
        <v>251</v>
      </c>
      <c r="C37" s="19" t="s">
        <v>28</v>
      </c>
      <c r="D37" s="19" t="s">
        <v>252</v>
      </c>
      <c r="E37" s="18" t="s">
        <v>30</v>
      </c>
      <c r="F37" s="20" t="s">
        <v>31</v>
      </c>
      <c r="G37" s="21" t="s">
        <v>23</v>
      </c>
      <c r="H37" s="22" t="s">
        <v>248</v>
      </c>
      <c r="I37" s="31" t="s">
        <v>48</v>
      </c>
      <c r="J37" s="31" t="s">
        <v>34</v>
      </c>
      <c r="K37" s="31" t="s">
        <v>35</v>
      </c>
      <c r="L37" s="32" t="s">
        <v>36</v>
      </c>
      <c r="M37" s="33">
        <v>1800</v>
      </c>
      <c r="N37" s="33"/>
      <c r="O37" s="34">
        <f t="shared" si="0"/>
        <v>1800</v>
      </c>
      <c r="P37" s="31" t="s">
        <v>37</v>
      </c>
      <c r="Q37" s="35" t="s">
        <v>253</v>
      </c>
      <c r="R37" s="18" t="s">
        <v>251</v>
      </c>
      <c r="S37" s="39" t="s">
        <v>231</v>
      </c>
      <c r="T37" s="40" t="s">
        <v>192</v>
      </c>
      <c r="U37" s="38" t="s">
        <v>232</v>
      </c>
      <c r="V37" s="16"/>
    </row>
    <row r="38" s="1" customFormat="1" ht="28.8" spans="1:22">
      <c r="A38" s="17" t="s">
        <v>254</v>
      </c>
      <c r="B38" s="18" t="s">
        <v>255</v>
      </c>
      <c r="C38" s="19" t="s">
        <v>256</v>
      </c>
      <c r="D38" s="19" t="s">
        <v>257</v>
      </c>
      <c r="E38" s="18" t="s">
        <v>30</v>
      </c>
      <c r="F38" s="20" t="s">
        <v>31</v>
      </c>
      <c r="G38" s="21" t="s">
        <v>24</v>
      </c>
      <c r="H38" s="22" t="s">
        <v>258</v>
      </c>
      <c r="I38" s="31" t="s">
        <v>48</v>
      </c>
      <c r="J38" s="31" t="s">
        <v>108</v>
      </c>
      <c r="K38" s="31" t="s">
        <v>35</v>
      </c>
      <c r="L38" s="32" t="s">
        <v>53</v>
      </c>
      <c r="M38" s="33"/>
      <c r="N38" s="33">
        <v>600</v>
      </c>
      <c r="O38" s="34">
        <f t="shared" si="0"/>
        <v>600</v>
      </c>
      <c r="P38" s="31" t="s">
        <v>37</v>
      </c>
      <c r="Q38" s="35" t="s">
        <v>259</v>
      </c>
      <c r="R38" s="18" t="s">
        <v>255</v>
      </c>
      <c r="S38" s="39" t="s">
        <v>231</v>
      </c>
      <c r="T38" s="40" t="s">
        <v>192</v>
      </c>
      <c r="U38" s="38" t="s">
        <v>232</v>
      </c>
      <c r="V38" s="16"/>
    </row>
    <row r="39" s="1" customFormat="1" ht="28.8" spans="1:22">
      <c r="A39" s="17" t="s">
        <v>260</v>
      </c>
      <c r="B39" s="18" t="s">
        <v>261</v>
      </c>
      <c r="C39" s="19" t="s">
        <v>262</v>
      </c>
      <c r="D39" s="19" t="s">
        <v>263</v>
      </c>
      <c r="E39" s="18" t="s">
        <v>30</v>
      </c>
      <c r="F39" s="20" t="s">
        <v>31</v>
      </c>
      <c r="G39" s="21" t="s">
        <v>24</v>
      </c>
      <c r="H39" s="22" t="s">
        <v>264</v>
      </c>
      <c r="I39" s="31" t="s">
        <v>48</v>
      </c>
      <c r="J39" s="31" t="s">
        <v>108</v>
      </c>
      <c r="K39" s="31" t="s">
        <v>35</v>
      </c>
      <c r="L39" s="32" t="s">
        <v>53</v>
      </c>
      <c r="M39" s="33"/>
      <c r="N39" s="33">
        <v>600</v>
      </c>
      <c r="O39" s="34">
        <f t="shared" si="0"/>
        <v>600</v>
      </c>
      <c r="P39" s="31" t="s">
        <v>37</v>
      </c>
      <c r="Q39" s="35" t="s">
        <v>265</v>
      </c>
      <c r="R39" s="18" t="s">
        <v>261</v>
      </c>
      <c r="S39" s="39" t="s">
        <v>231</v>
      </c>
      <c r="T39" s="40" t="s">
        <v>192</v>
      </c>
      <c r="U39" s="38" t="s">
        <v>232</v>
      </c>
      <c r="V39" s="16"/>
    </row>
    <row r="40" s="1" customFormat="1" ht="28.8" spans="1:22">
      <c r="A40" s="17" t="s">
        <v>266</v>
      </c>
      <c r="B40" s="18" t="s">
        <v>267</v>
      </c>
      <c r="C40" s="19" t="s">
        <v>268</v>
      </c>
      <c r="D40" s="19" t="s">
        <v>269</v>
      </c>
      <c r="E40" s="18" t="s">
        <v>30</v>
      </c>
      <c r="F40" s="20" t="s">
        <v>31</v>
      </c>
      <c r="G40" s="21" t="s">
        <v>24</v>
      </c>
      <c r="H40" s="22" t="s">
        <v>270</v>
      </c>
      <c r="I40" s="31" t="s">
        <v>48</v>
      </c>
      <c r="J40" s="31" t="s">
        <v>271</v>
      </c>
      <c r="K40" s="31" t="s">
        <v>35</v>
      </c>
      <c r="L40" s="32" t="s">
        <v>67</v>
      </c>
      <c r="M40" s="33"/>
      <c r="N40" s="33">
        <v>1000</v>
      </c>
      <c r="O40" s="34">
        <f t="shared" si="0"/>
        <v>1000</v>
      </c>
      <c r="P40" s="31" t="s">
        <v>37</v>
      </c>
      <c r="Q40" s="35" t="s">
        <v>272</v>
      </c>
      <c r="R40" s="18" t="s">
        <v>267</v>
      </c>
      <c r="S40" s="39" t="s">
        <v>273</v>
      </c>
      <c r="T40" s="40" t="s">
        <v>192</v>
      </c>
      <c r="U40" s="38" t="s">
        <v>274</v>
      </c>
      <c r="V40" s="16"/>
    </row>
    <row r="41" s="1" customFormat="1" ht="28.8" spans="1:22">
      <c r="A41" s="17" t="s">
        <v>275</v>
      </c>
      <c r="B41" s="18" t="s">
        <v>276</v>
      </c>
      <c r="C41" s="19" t="s">
        <v>277</v>
      </c>
      <c r="D41" s="19" t="s">
        <v>278</v>
      </c>
      <c r="E41" s="18" t="s">
        <v>30</v>
      </c>
      <c r="F41" s="20" t="s">
        <v>31</v>
      </c>
      <c r="G41" s="21" t="s">
        <v>24</v>
      </c>
      <c r="H41" s="22" t="s">
        <v>96</v>
      </c>
      <c r="I41" s="31" t="s">
        <v>48</v>
      </c>
      <c r="J41" s="31" t="s">
        <v>279</v>
      </c>
      <c r="K41" s="31" t="s">
        <v>280</v>
      </c>
      <c r="L41" s="32" t="s">
        <v>67</v>
      </c>
      <c r="M41" s="33"/>
      <c r="N41" s="33">
        <v>1000</v>
      </c>
      <c r="O41" s="34">
        <f t="shared" si="0"/>
        <v>1000</v>
      </c>
      <c r="P41" s="31" t="s">
        <v>37</v>
      </c>
      <c r="Q41" s="35" t="s">
        <v>281</v>
      </c>
      <c r="R41" s="18" t="s">
        <v>276</v>
      </c>
      <c r="S41" s="39" t="s">
        <v>282</v>
      </c>
      <c r="T41" s="40" t="s">
        <v>192</v>
      </c>
      <c r="U41" s="38" t="s">
        <v>283</v>
      </c>
      <c r="V41" s="16"/>
    </row>
    <row r="42" s="1" customFormat="1" ht="28.8" spans="1:22">
      <c r="A42" s="17" t="s">
        <v>284</v>
      </c>
      <c r="B42" s="18" t="s">
        <v>285</v>
      </c>
      <c r="C42" s="19" t="s">
        <v>268</v>
      </c>
      <c r="D42" s="19" t="s">
        <v>286</v>
      </c>
      <c r="E42" s="18" t="s">
        <v>30</v>
      </c>
      <c r="F42" s="20" t="s">
        <v>31</v>
      </c>
      <c r="G42" s="21" t="s">
        <v>24</v>
      </c>
      <c r="H42" s="22" t="s">
        <v>57</v>
      </c>
      <c r="I42" s="31" t="s">
        <v>48</v>
      </c>
      <c r="J42" s="31" t="s">
        <v>34</v>
      </c>
      <c r="K42" s="31" t="s">
        <v>35</v>
      </c>
      <c r="L42" s="32" t="s">
        <v>36</v>
      </c>
      <c r="M42" s="33"/>
      <c r="N42" s="33">
        <v>1200</v>
      </c>
      <c r="O42" s="34">
        <f t="shared" si="0"/>
        <v>1200</v>
      </c>
      <c r="P42" s="31" t="s">
        <v>37</v>
      </c>
      <c r="Q42" s="35" t="s">
        <v>287</v>
      </c>
      <c r="R42" s="18" t="s">
        <v>285</v>
      </c>
      <c r="S42" s="39" t="s">
        <v>282</v>
      </c>
      <c r="T42" s="40" t="s">
        <v>192</v>
      </c>
      <c r="U42" s="38" t="s">
        <v>283</v>
      </c>
      <c r="V42" s="16"/>
    </row>
    <row r="43" s="1" customFormat="1" ht="28.8" spans="1:22">
      <c r="A43" s="17" t="s">
        <v>288</v>
      </c>
      <c r="B43" s="18" t="s">
        <v>289</v>
      </c>
      <c r="C43" s="19" t="s">
        <v>178</v>
      </c>
      <c r="D43" s="19" t="s">
        <v>290</v>
      </c>
      <c r="E43" s="18" t="s">
        <v>30</v>
      </c>
      <c r="F43" s="20" t="s">
        <v>31</v>
      </c>
      <c r="G43" s="21" t="s">
        <v>24</v>
      </c>
      <c r="H43" s="22" t="s">
        <v>96</v>
      </c>
      <c r="I43" s="31" t="s">
        <v>291</v>
      </c>
      <c r="J43" s="31" t="s">
        <v>34</v>
      </c>
      <c r="K43" s="31" t="s">
        <v>35</v>
      </c>
      <c r="L43" s="32" t="s">
        <v>36</v>
      </c>
      <c r="M43" s="33"/>
      <c r="N43" s="33">
        <v>1200</v>
      </c>
      <c r="O43" s="34">
        <f t="shared" si="0"/>
        <v>1200</v>
      </c>
      <c r="P43" s="31" t="s">
        <v>37</v>
      </c>
      <c r="Q43" s="35" t="s">
        <v>292</v>
      </c>
      <c r="R43" s="18" t="s">
        <v>289</v>
      </c>
      <c r="S43" s="39" t="s">
        <v>282</v>
      </c>
      <c r="T43" s="40" t="s">
        <v>192</v>
      </c>
      <c r="U43" s="38" t="s">
        <v>283</v>
      </c>
      <c r="V43" s="16"/>
    </row>
    <row r="44" s="1" customFormat="1" ht="57.6" spans="1:22">
      <c r="A44" s="17" t="s">
        <v>293</v>
      </c>
      <c r="B44" s="18" t="s">
        <v>294</v>
      </c>
      <c r="C44" s="19" t="s">
        <v>137</v>
      </c>
      <c r="D44" s="19" t="s">
        <v>295</v>
      </c>
      <c r="E44" s="18" t="s">
        <v>30</v>
      </c>
      <c r="F44" s="20" t="s">
        <v>31</v>
      </c>
      <c r="G44" s="21" t="s">
        <v>23</v>
      </c>
      <c r="H44" s="22" t="s">
        <v>296</v>
      </c>
      <c r="I44" s="31" t="s">
        <v>48</v>
      </c>
      <c r="J44" s="31" t="s">
        <v>34</v>
      </c>
      <c r="K44" s="31" t="s">
        <v>35</v>
      </c>
      <c r="L44" s="32" t="s">
        <v>36</v>
      </c>
      <c r="M44" s="33">
        <v>1800</v>
      </c>
      <c r="N44" s="33"/>
      <c r="O44" s="34">
        <f t="shared" si="0"/>
        <v>1800</v>
      </c>
      <c r="P44" s="31" t="s">
        <v>37</v>
      </c>
      <c r="Q44" s="35" t="s">
        <v>297</v>
      </c>
      <c r="R44" s="18" t="s">
        <v>294</v>
      </c>
      <c r="S44" s="39" t="s">
        <v>298</v>
      </c>
      <c r="T44" s="40" t="s">
        <v>192</v>
      </c>
      <c r="U44" s="38" t="s">
        <v>299</v>
      </c>
      <c r="V44" s="16"/>
    </row>
    <row r="45" s="1" customFormat="1" ht="43.2" spans="1:22">
      <c r="A45" s="17" t="s">
        <v>300</v>
      </c>
      <c r="B45" s="18" t="s">
        <v>301</v>
      </c>
      <c r="C45" s="19" t="s">
        <v>302</v>
      </c>
      <c r="D45" s="19" t="s">
        <v>303</v>
      </c>
      <c r="E45" s="18" t="s">
        <v>30</v>
      </c>
      <c r="F45" s="20" t="s">
        <v>31</v>
      </c>
      <c r="G45" s="21" t="s">
        <v>23</v>
      </c>
      <c r="H45" s="22" t="s">
        <v>304</v>
      </c>
      <c r="I45" s="31" t="s">
        <v>48</v>
      </c>
      <c r="J45" s="31" t="s">
        <v>34</v>
      </c>
      <c r="K45" s="31" t="s">
        <v>35</v>
      </c>
      <c r="L45" s="32" t="s">
        <v>36</v>
      </c>
      <c r="M45" s="33">
        <v>1800</v>
      </c>
      <c r="N45" s="33"/>
      <c r="O45" s="34">
        <f t="shared" si="0"/>
        <v>1800</v>
      </c>
      <c r="P45" s="31" t="s">
        <v>37</v>
      </c>
      <c r="Q45" s="35" t="s">
        <v>305</v>
      </c>
      <c r="R45" s="18" t="s">
        <v>301</v>
      </c>
      <c r="S45" s="39" t="s">
        <v>298</v>
      </c>
      <c r="T45" s="40" t="s">
        <v>192</v>
      </c>
      <c r="U45" s="38" t="s">
        <v>299</v>
      </c>
      <c r="V45" s="16"/>
    </row>
    <row r="46" s="1" customFormat="1" ht="28.8" spans="1:22">
      <c r="A46" s="17" t="s">
        <v>306</v>
      </c>
      <c r="B46" s="18" t="s">
        <v>307</v>
      </c>
      <c r="C46" s="19" t="s">
        <v>308</v>
      </c>
      <c r="D46" s="19" t="s">
        <v>309</v>
      </c>
      <c r="E46" s="18" t="s">
        <v>30</v>
      </c>
      <c r="F46" s="20" t="s">
        <v>31</v>
      </c>
      <c r="G46" s="21" t="s">
        <v>24</v>
      </c>
      <c r="H46" s="22" t="s">
        <v>57</v>
      </c>
      <c r="I46" s="31" t="s">
        <v>48</v>
      </c>
      <c r="J46" s="31" t="s">
        <v>34</v>
      </c>
      <c r="K46" s="31" t="s">
        <v>280</v>
      </c>
      <c r="L46" s="32" t="s">
        <v>53</v>
      </c>
      <c r="M46" s="33"/>
      <c r="N46" s="33">
        <v>600</v>
      </c>
      <c r="O46" s="34">
        <f t="shared" si="0"/>
        <v>600</v>
      </c>
      <c r="P46" s="31" t="s">
        <v>37</v>
      </c>
      <c r="Q46" s="35" t="s">
        <v>310</v>
      </c>
      <c r="R46" s="18" t="s">
        <v>307</v>
      </c>
      <c r="S46" s="39" t="s">
        <v>298</v>
      </c>
      <c r="T46" s="40" t="s">
        <v>192</v>
      </c>
      <c r="U46" s="38" t="s">
        <v>299</v>
      </c>
      <c r="V46" s="16"/>
    </row>
    <row r="47" s="1" customFormat="1" ht="28.8" spans="1:22">
      <c r="A47" s="17" t="s">
        <v>311</v>
      </c>
      <c r="B47" s="18" t="s">
        <v>312</v>
      </c>
      <c r="C47" s="19" t="s">
        <v>313</v>
      </c>
      <c r="D47" s="19" t="s">
        <v>314</v>
      </c>
      <c r="E47" s="18" t="s">
        <v>30</v>
      </c>
      <c r="F47" s="20" t="s">
        <v>31</v>
      </c>
      <c r="G47" s="21" t="s">
        <v>24</v>
      </c>
      <c r="H47" s="22" t="s">
        <v>57</v>
      </c>
      <c r="I47" s="31" t="s">
        <v>48</v>
      </c>
      <c r="J47" s="31" t="s">
        <v>34</v>
      </c>
      <c r="K47" s="31" t="s">
        <v>35</v>
      </c>
      <c r="L47" s="32" t="s">
        <v>36</v>
      </c>
      <c r="M47" s="33"/>
      <c r="N47" s="33">
        <v>1200</v>
      </c>
      <c r="O47" s="34">
        <f t="shared" si="0"/>
        <v>1200</v>
      </c>
      <c r="P47" s="31" t="s">
        <v>37</v>
      </c>
      <c r="Q47" s="35" t="s">
        <v>315</v>
      </c>
      <c r="R47" s="18" t="s">
        <v>312</v>
      </c>
      <c r="S47" s="39" t="s">
        <v>298</v>
      </c>
      <c r="T47" s="40" t="s">
        <v>192</v>
      </c>
      <c r="U47" s="38" t="s">
        <v>299</v>
      </c>
      <c r="V47" s="16"/>
    </row>
    <row r="48" s="1" customFormat="1" ht="28.8" spans="1:22">
      <c r="A48" s="17" t="s">
        <v>316</v>
      </c>
      <c r="B48" s="18" t="s">
        <v>317</v>
      </c>
      <c r="C48" s="19" t="s">
        <v>318</v>
      </c>
      <c r="D48" s="19" t="s">
        <v>319</v>
      </c>
      <c r="E48" s="18" t="s">
        <v>30</v>
      </c>
      <c r="F48" s="20" t="s">
        <v>31</v>
      </c>
      <c r="G48" s="21" t="s">
        <v>24</v>
      </c>
      <c r="H48" s="22" t="s">
        <v>320</v>
      </c>
      <c r="I48" s="31" t="s">
        <v>48</v>
      </c>
      <c r="J48" s="31" t="s">
        <v>34</v>
      </c>
      <c r="K48" s="31" t="s">
        <v>35</v>
      </c>
      <c r="L48" s="32" t="s">
        <v>36</v>
      </c>
      <c r="M48" s="33"/>
      <c r="N48" s="33">
        <v>1200</v>
      </c>
      <c r="O48" s="34">
        <f t="shared" si="0"/>
        <v>1200</v>
      </c>
      <c r="P48" s="31" t="s">
        <v>37</v>
      </c>
      <c r="Q48" s="35" t="s">
        <v>321</v>
      </c>
      <c r="R48" s="18" t="s">
        <v>317</v>
      </c>
      <c r="S48" s="39" t="s">
        <v>298</v>
      </c>
      <c r="T48" s="40" t="s">
        <v>192</v>
      </c>
      <c r="U48" s="38" t="s">
        <v>299</v>
      </c>
      <c r="V48" s="16"/>
    </row>
    <row r="49" s="1" customFormat="1" ht="28.8" spans="1:22">
      <c r="A49" s="17" t="s">
        <v>322</v>
      </c>
      <c r="B49" s="18" t="s">
        <v>323</v>
      </c>
      <c r="C49" s="19" t="s">
        <v>324</v>
      </c>
      <c r="D49" s="19" t="s">
        <v>325</v>
      </c>
      <c r="E49" s="18" t="s">
        <v>30</v>
      </c>
      <c r="F49" s="20" t="s">
        <v>46</v>
      </c>
      <c r="G49" s="21" t="s">
        <v>24</v>
      </c>
      <c r="H49" s="22" t="s">
        <v>57</v>
      </c>
      <c r="I49" s="31" t="s">
        <v>48</v>
      </c>
      <c r="J49" s="31" t="s">
        <v>34</v>
      </c>
      <c r="K49" s="31" t="s">
        <v>35</v>
      </c>
      <c r="L49" s="32" t="s">
        <v>36</v>
      </c>
      <c r="M49" s="33"/>
      <c r="N49" s="33">
        <v>1200</v>
      </c>
      <c r="O49" s="34">
        <f t="shared" si="0"/>
        <v>1200</v>
      </c>
      <c r="P49" s="31" t="s">
        <v>37</v>
      </c>
      <c r="Q49" s="35" t="s">
        <v>326</v>
      </c>
      <c r="R49" s="18" t="s">
        <v>323</v>
      </c>
      <c r="S49" s="39" t="s">
        <v>327</v>
      </c>
      <c r="T49" s="40" t="s">
        <v>51</v>
      </c>
      <c r="U49" s="38" t="s">
        <v>328</v>
      </c>
      <c r="V49" s="16"/>
    </row>
    <row r="50" s="1" customFormat="1" ht="28.8" spans="1:22">
      <c r="A50" s="17" t="s">
        <v>329</v>
      </c>
      <c r="B50" s="18" t="s">
        <v>330</v>
      </c>
      <c r="C50" s="19" t="s">
        <v>331</v>
      </c>
      <c r="D50" s="19" t="s">
        <v>325</v>
      </c>
      <c r="E50" s="18" t="s">
        <v>30</v>
      </c>
      <c r="F50" s="20" t="s">
        <v>46</v>
      </c>
      <c r="G50" s="21" t="s">
        <v>24</v>
      </c>
      <c r="H50" s="22" t="s">
        <v>57</v>
      </c>
      <c r="I50" s="31" t="s">
        <v>48</v>
      </c>
      <c r="J50" s="31" t="s">
        <v>34</v>
      </c>
      <c r="K50" s="31" t="s">
        <v>35</v>
      </c>
      <c r="L50" s="32" t="s">
        <v>36</v>
      </c>
      <c r="M50" s="33"/>
      <c r="N50" s="33">
        <v>1200</v>
      </c>
      <c r="O50" s="34">
        <f t="shared" si="0"/>
        <v>1200</v>
      </c>
      <c r="P50" s="31" t="s">
        <v>37</v>
      </c>
      <c r="Q50" s="35" t="s">
        <v>332</v>
      </c>
      <c r="R50" s="18" t="s">
        <v>330</v>
      </c>
      <c r="S50" s="39" t="s">
        <v>327</v>
      </c>
      <c r="T50" s="40" t="s">
        <v>51</v>
      </c>
      <c r="U50" s="38" t="s">
        <v>328</v>
      </c>
      <c r="V50" s="16"/>
    </row>
    <row r="51" s="1" customFormat="1" ht="28.8" spans="1:22">
      <c r="A51" s="17" t="s">
        <v>333</v>
      </c>
      <c r="B51" s="18" t="s">
        <v>334</v>
      </c>
      <c r="C51" s="19" t="s">
        <v>324</v>
      </c>
      <c r="D51" s="19" t="s">
        <v>335</v>
      </c>
      <c r="E51" s="18" t="s">
        <v>30</v>
      </c>
      <c r="F51" s="20" t="s">
        <v>31</v>
      </c>
      <c r="G51" s="21" t="s">
        <v>24</v>
      </c>
      <c r="H51" s="22" t="s">
        <v>57</v>
      </c>
      <c r="I51" s="31" t="s">
        <v>48</v>
      </c>
      <c r="J51" s="31" t="s">
        <v>141</v>
      </c>
      <c r="K51" s="31" t="s">
        <v>81</v>
      </c>
      <c r="L51" s="32" t="s">
        <v>53</v>
      </c>
      <c r="M51" s="33"/>
      <c r="N51" s="33">
        <v>600</v>
      </c>
      <c r="O51" s="34">
        <f t="shared" si="0"/>
        <v>600</v>
      </c>
      <c r="P51" s="31" t="s">
        <v>37</v>
      </c>
      <c r="Q51" s="35" t="s">
        <v>336</v>
      </c>
      <c r="R51" s="18" t="s">
        <v>334</v>
      </c>
      <c r="S51" s="39" t="s">
        <v>337</v>
      </c>
      <c r="T51" s="40" t="s">
        <v>144</v>
      </c>
      <c r="U51" s="38" t="s">
        <v>338</v>
      </c>
      <c r="V51" s="16"/>
    </row>
    <row r="52" s="1" customFormat="1" ht="28.8" spans="1:22">
      <c r="A52" s="17" t="s">
        <v>339</v>
      </c>
      <c r="B52" s="18" t="s">
        <v>340</v>
      </c>
      <c r="C52" s="19" t="s">
        <v>341</v>
      </c>
      <c r="D52" s="19" t="s">
        <v>342</v>
      </c>
      <c r="E52" s="18" t="s">
        <v>30</v>
      </c>
      <c r="F52" s="20" t="s">
        <v>31</v>
      </c>
      <c r="G52" s="21" t="s">
        <v>24</v>
      </c>
      <c r="H52" s="22" t="s">
        <v>57</v>
      </c>
      <c r="I52" s="31" t="s">
        <v>48</v>
      </c>
      <c r="J52" s="31" t="s">
        <v>141</v>
      </c>
      <c r="K52" s="31" t="s">
        <v>81</v>
      </c>
      <c r="L52" s="32" t="s">
        <v>53</v>
      </c>
      <c r="M52" s="33"/>
      <c r="N52" s="33">
        <v>600</v>
      </c>
      <c r="O52" s="34">
        <f t="shared" si="0"/>
        <v>600</v>
      </c>
      <c r="P52" s="31" t="s">
        <v>37</v>
      </c>
      <c r="Q52" s="35" t="s">
        <v>343</v>
      </c>
      <c r="R52" s="18" t="s">
        <v>340</v>
      </c>
      <c r="S52" s="39" t="s">
        <v>337</v>
      </c>
      <c r="T52" s="40" t="s">
        <v>144</v>
      </c>
      <c r="U52" s="38" t="s">
        <v>338</v>
      </c>
      <c r="V52" s="16"/>
    </row>
    <row r="53" s="1" customFormat="1" ht="28.8" spans="1:22">
      <c r="A53" s="17" t="s">
        <v>344</v>
      </c>
      <c r="B53" s="18" t="s">
        <v>345</v>
      </c>
      <c r="C53" s="19" t="s">
        <v>346</v>
      </c>
      <c r="D53" s="19" t="s">
        <v>347</v>
      </c>
      <c r="E53" s="18" t="s">
        <v>30</v>
      </c>
      <c r="F53" s="20" t="s">
        <v>31</v>
      </c>
      <c r="G53" s="21" t="s">
        <v>24</v>
      </c>
      <c r="H53" s="22" t="s">
        <v>270</v>
      </c>
      <c r="I53" s="31" t="s">
        <v>48</v>
      </c>
      <c r="J53" s="31" t="s">
        <v>34</v>
      </c>
      <c r="K53" s="31" t="s">
        <v>35</v>
      </c>
      <c r="L53" s="32" t="s">
        <v>36</v>
      </c>
      <c r="M53" s="33"/>
      <c r="N53" s="33">
        <v>1200</v>
      </c>
      <c r="O53" s="34">
        <f t="shared" si="0"/>
        <v>1200</v>
      </c>
      <c r="P53" s="31" t="s">
        <v>37</v>
      </c>
      <c r="Q53" s="35" t="s">
        <v>348</v>
      </c>
      <c r="R53" s="18" t="s">
        <v>345</v>
      </c>
      <c r="S53" s="39" t="s">
        <v>349</v>
      </c>
      <c r="T53" s="40" t="s">
        <v>192</v>
      </c>
      <c r="U53" s="38" t="s">
        <v>350</v>
      </c>
      <c r="V53" s="16"/>
    </row>
    <row r="54" s="1" customFormat="1" ht="28.8" spans="1:22">
      <c r="A54" s="17" t="s">
        <v>351</v>
      </c>
      <c r="B54" s="18" t="s">
        <v>352</v>
      </c>
      <c r="C54" s="19" t="s">
        <v>268</v>
      </c>
      <c r="D54" s="19" t="s">
        <v>353</v>
      </c>
      <c r="E54" s="18" t="s">
        <v>30</v>
      </c>
      <c r="F54" s="20" t="s">
        <v>31</v>
      </c>
      <c r="G54" s="21" t="s">
        <v>24</v>
      </c>
      <c r="H54" s="22" t="s">
        <v>57</v>
      </c>
      <c r="I54" s="31" t="s">
        <v>354</v>
      </c>
      <c r="J54" s="31" t="s">
        <v>271</v>
      </c>
      <c r="K54" s="31" t="s">
        <v>35</v>
      </c>
      <c r="L54" s="32" t="s">
        <v>67</v>
      </c>
      <c r="M54" s="33"/>
      <c r="N54" s="33">
        <v>1000</v>
      </c>
      <c r="O54" s="34">
        <f t="shared" si="0"/>
        <v>1000</v>
      </c>
      <c r="P54" s="31" t="s">
        <v>37</v>
      </c>
      <c r="Q54" s="35" t="s">
        <v>355</v>
      </c>
      <c r="R54" s="18" t="s">
        <v>352</v>
      </c>
      <c r="S54" s="39" t="s">
        <v>273</v>
      </c>
      <c r="T54" s="40" t="s">
        <v>192</v>
      </c>
      <c r="U54" s="38" t="s">
        <v>274</v>
      </c>
      <c r="V54" s="16"/>
    </row>
    <row r="55" s="1" customFormat="1" ht="43.2" spans="1:22">
      <c r="A55" s="17" t="s">
        <v>356</v>
      </c>
      <c r="B55" s="18" t="s">
        <v>357</v>
      </c>
      <c r="C55" s="19" t="s">
        <v>358</v>
      </c>
      <c r="D55" s="19" t="s">
        <v>359</v>
      </c>
      <c r="E55" s="18" t="s">
        <v>30</v>
      </c>
      <c r="F55" s="20" t="s">
        <v>31</v>
      </c>
      <c r="G55" s="21" t="s">
        <v>23</v>
      </c>
      <c r="H55" s="22" t="s">
        <v>360</v>
      </c>
      <c r="I55" s="31" t="s">
        <v>361</v>
      </c>
      <c r="J55" s="31" t="s">
        <v>34</v>
      </c>
      <c r="K55" s="31" t="s">
        <v>35</v>
      </c>
      <c r="L55" s="32" t="s">
        <v>36</v>
      </c>
      <c r="M55" s="33">
        <v>1800</v>
      </c>
      <c r="N55" s="33"/>
      <c r="O55" s="34">
        <f t="shared" si="0"/>
        <v>1800</v>
      </c>
      <c r="P55" s="31" t="s">
        <v>37</v>
      </c>
      <c r="Q55" s="35" t="s">
        <v>362</v>
      </c>
      <c r="R55" s="18" t="s">
        <v>357</v>
      </c>
      <c r="S55" s="39" t="s">
        <v>273</v>
      </c>
      <c r="T55" s="40" t="s">
        <v>192</v>
      </c>
      <c r="U55" s="38" t="s">
        <v>274</v>
      </c>
      <c r="V55" s="16"/>
    </row>
    <row r="56" s="1" customFormat="1" ht="43.2" spans="1:22">
      <c r="A56" s="17" t="s">
        <v>363</v>
      </c>
      <c r="B56" s="18" t="s">
        <v>364</v>
      </c>
      <c r="C56" s="19" t="s">
        <v>187</v>
      </c>
      <c r="D56" s="19" t="s">
        <v>365</v>
      </c>
      <c r="E56" s="18" t="s">
        <v>30</v>
      </c>
      <c r="F56" s="20" t="s">
        <v>31</v>
      </c>
      <c r="G56" s="21" t="s">
        <v>23</v>
      </c>
      <c r="H56" s="22" t="s">
        <v>366</v>
      </c>
      <c r="I56" s="31" t="s">
        <v>367</v>
      </c>
      <c r="J56" s="31" t="s">
        <v>34</v>
      </c>
      <c r="K56" s="31" t="s">
        <v>35</v>
      </c>
      <c r="L56" s="32" t="s">
        <v>36</v>
      </c>
      <c r="M56" s="33">
        <v>1800</v>
      </c>
      <c r="N56" s="33"/>
      <c r="O56" s="34">
        <f t="shared" si="0"/>
        <v>1800</v>
      </c>
      <c r="P56" s="31" t="s">
        <v>37</v>
      </c>
      <c r="Q56" s="35" t="s">
        <v>368</v>
      </c>
      <c r="R56" s="18" t="s">
        <v>364</v>
      </c>
      <c r="S56" s="39" t="s">
        <v>273</v>
      </c>
      <c r="T56" s="40" t="s">
        <v>192</v>
      </c>
      <c r="U56" s="38" t="s">
        <v>274</v>
      </c>
      <c r="V56" s="16"/>
    </row>
    <row r="57" s="1" customFormat="1" ht="43.2" spans="1:22">
      <c r="A57" s="17" t="s">
        <v>369</v>
      </c>
      <c r="B57" s="18" t="s">
        <v>370</v>
      </c>
      <c r="C57" s="19" t="s">
        <v>178</v>
      </c>
      <c r="D57" s="19" t="s">
        <v>371</v>
      </c>
      <c r="E57" s="18" t="s">
        <v>30</v>
      </c>
      <c r="F57" s="20" t="s">
        <v>31</v>
      </c>
      <c r="G57" s="21" t="s">
        <v>23</v>
      </c>
      <c r="H57" s="22" t="s">
        <v>372</v>
      </c>
      <c r="I57" s="31" t="s">
        <v>33</v>
      </c>
      <c r="J57" s="31" t="s">
        <v>34</v>
      </c>
      <c r="K57" s="31" t="s">
        <v>35</v>
      </c>
      <c r="L57" s="32" t="s">
        <v>36</v>
      </c>
      <c r="M57" s="33">
        <v>1800</v>
      </c>
      <c r="N57" s="33"/>
      <c r="O57" s="34">
        <f t="shared" si="0"/>
        <v>1800</v>
      </c>
      <c r="P57" s="31" t="s">
        <v>37</v>
      </c>
      <c r="Q57" s="35" t="s">
        <v>373</v>
      </c>
      <c r="R57" s="18" t="s">
        <v>370</v>
      </c>
      <c r="S57" s="39" t="s">
        <v>273</v>
      </c>
      <c r="T57" s="40" t="s">
        <v>192</v>
      </c>
      <c r="U57" s="38" t="s">
        <v>274</v>
      </c>
      <c r="V57" s="16"/>
    </row>
    <row r="58" s="1" customFormat="1" ht="57.6" spans="1:22">
      <c r="A58" s="17" t="s">
        <v>374</v>
      </c>
      <c r="B58" s="18" t="s">
        <v>375</v>
      </c>
      <c r="C58" s="19" t="s">
        <v>212</v>
      </c>
      <c r="D58" s="19" t="s">
        <v>376</v>
      </c>
      <c r="E58" s="18" t="s">
        <v>30</v>
      </c>
      <c r="F58" s="20" t="s">
        <v>31</v>
      </c>
      <c r="G58" s="21" t="s">
        <v>23</v>
      </c>
      <c r="H58" s="22" t="s">
        <v>377</v>
      </c>
      <c r="I58" s="31" t="s">
        <v>33</v>
      </c>
      <c r="J58" s="31" t="s">
        <v>34</v>
      </c>
      <c r="K58" s="31" t="s">
        <v>35</v>
      </c>
      <c r="L58" s="32" t="s">
        <v>36</v>
      </c>
      <c r="M58" s="33">
        <v>1800</v>
      </c>
      <c r="N58" s="33"/>
      <c r="O58" s="34">
        <f t="shared" si="0"/>
        <v>1800</v>
      </c>
      <c r="P58" s="31" t="s">
        <v>181</v>
      </c>
      <c r="Q58" s="35" t="s">
        <v>378</v>
      </c>
      <c r="R58" s="18" t="s">
        <v>375</v>
      </c>
      <c r="S58" s="39" t="s">
        <v>379</v>
      </c>
      <c r="T58" s="40" t="s">
        <v>40</v>
      </c>
      <c r="U58" s="38" t="s">
        <v>380</v>
      </c>
      <c r="V58" s="16"/>
    </row>
    <row r="59" s="1" customFormat="1" ht="57.6" spans="1:22">
      <c r="A59" s="17" t="s">
        <v>381</v>
      </c>
      <c r="B59" s="18" t="s">
        <v>382</v>
      </c>
      <c r="C59" s="19" t="s">
        <v>383</v>
      </c>
      <c r="D59" s="19" t="s">
        <v>384</v>
      </c>
      <c r="E59" s="18" t="s">
        <v>30</v>
      </c>
      <c r="F59" s="20" t="s">
        <v>31</v>
      </c>
      <c r="G59" s="21" t="s">
        <v>23</v>
      </c>
      <c r="H59" s="22" t="s">
        <v>385</v>
      </c>
      <c r="I59" s="31" t="s">
        <v>33</v>
      </c>
      <c r="J59" s="31" t="s">
        <v>34</v>
      </c>
      <c r="K59" s="31" t="s">
        <v>35</v>
      </c>
      <c r="L59" s="32" t="s">
        <v>36</v>
      </c>
      <c r="M59" s="33">
        <v>1800</v>
      </c>
      <c r="N59" s="33"/>
      <c r="O59" s="34">
        <f t="shared" si="0"/>
        <v>1800</v>
      </c>
      <c r="P59" s="31" t="s">
        <v>37</v>
      </c>
      <c r="Q59" s="35" t="s">
        <v>386</v>
      </c>
      <c r="R59" s="18" t="s">
        <v>382</v>
      </c>
      <c r="S59" s="39" t="s">
        <v>273</v>
      </c>
      <c r="T59" s="40" t="s">
        <v>192</v>
      </c>
      <c r="U59" s="38" t="s">
        <v>274</v>
      </c>
      <c r="V59" s="16"/>
    </row>
    <row r="60" s="1" customFormat="1" ht="43.2" spans="1:22">
      <c r="A60" s="17" t="s">
        <v>387</v>
      </c>
      <c r="B60" s="18" t="s">
        <v>388</v>
      </c>
      <c r="C60" s="19" t="s">
        <v>389</v>
      </c>
      <c r="D60" s="19" t="s">
        <v>390</v>
      </c>
      <c r="E60" s="18" t="s">
        <v>30</v>
      </c>
      <c r="F60" s="20" t="s">
        <v>31</v>
      </c>
      <c r="G60" s="21" t="s">
        <v>23</v>
      </c>
      <c r="H60" s="22" t="s">
        <v>391</v>
      </c>
      <c r="I60" s="31" t="s">
        <v>33</v>
      </c>
      <c r="J60" s="31" t="s">
        <v>34</v>
      </c>
      <c r="K60" s="31" t="s">
        <v>35</v>
      </c>
      <c r="L60" s="32" t="s">
        <v>36</v>
      </c>
      <c r="M60" s="33">
        <v>1800</v>
      </c>
      <c r="N60" s="33"/>
      <c r="O60" s="34">
        <f t="shared" si="0"/>
        <v>1800</v>
      </c>
      <c r="P60" s="31" t="s">
        <v>37</v>
      </c>
      <c r="Q60" s="35" t="s">
        <v>392</v>
      </c>
      <c r="R60" s="18" t="s">
        <v>388</v>
      </c>
      <c r="S60" s="39" t="s">
        <v>393</v>
      </c>
      <c r="T60" s="40" t="s">
        <v>192</v>
      </c>
      <c r="U60" s="38" t="s">
        <v>394</v>
      </c>
      <c r="V60" s="16"/>
    </row>
    <row r="61" s="1" customFormat="1" ht="57.6" spans="1:22">
      <c r="A61" s="17" t="s">
        <v>395</v>
      </c>
      <c r="B61" s="18" t="s">
        <v>396</v>
      </c>
      <c r="C61" s="19" t="s">
        <v>202</v>
      </c>
      <c r="D61" s="19" t="s">
        <v>397</v>
      </c>
      <c r="E61" s="18" t="s">
        <v>30</v>
      </c>
      <c r="F61" s="20" t="s">
        <v>31</v>
      </c>
      <c r="G61" s="21" t="s">
        <v>23</v>
      </c>
      <c r="H61" s="22" t="s">
        <v>398</v>
      </c>
      <c r="I61" s="31" t="s">
        <v>33</v>
      </c>
      <c r="J61" s="31" t="s">
        <v>34</v>
      </c>
      <c r="K61" s="31" t="s">
        <v>35</v>
      </c>
      <c r="L61" s="32" t="s">
        <v>36</v>
      </c>
      <c r="M61" s="33">
        <v>1800</v>
      </c>
      <c r="N61" s="33"/>
      <c r="O61" s="34">
        <f t="shared" si="0"/>
        <v>1800</v>
      </c>
      <c r="P61" s="31" t="s">
        <v>37</v>
      </c>
      <c r="Q61" s="35" t="s">
        <v>399</v>
      </c>
      <c r="R61" s="18" t="s">
        <v>396</v>
      </c>
      <c r="S61" s="39" t="s">
        <v>393</v>
      </c>
      <c r="T61" s="40" t="s">
        <v>192</v>
      </c>
      <c r="U61" s="38" t="s">
        <v>394</v>
      </c>
      <c r="V61" s="16"/>
    </row>
    <row r="62" s="2" customFormat="1" ht="43.2" spans="1:22">
      <c r="A62" s="17" t="s">
        <v>400</v>
      </c>
      <c r="B62" s="18" t="s">
        <v>401</v>
      </c>
      <c r="C62" s="19" t="s">
        <v>55</v>
      </c>
      <c r="D62" s="19" t="s">
        <v>402</v>
      </c>
      <c r="E62" s="18" t="s">
        <v>30</v>
      </c>
      <c r="F62" s="20" t="s">
        <v>46</v>
      </c>
      <c r="G62" s="21" t="s">
        <v>23</v>
      </c>
      <c r="H62" s="22" t="s">
        <v>403</v>
      </c>
      <c r="I62" s="31" t="s">
        <v>48</v>
      </c>
      <c r="J62" s="31" t="s">
        <v>34</v>
      </c>
      <c r="K62" s="31" t="s">
        <v>35</v>
      </c>
      <c r="L62" s="32" t="s">
        <v>36</v>
      </c>
      <c r="M62" s="33">
        <v>1800</v>
      </c>
      <c r="N62" s="33"/>
      <c r="O62" s="34">
        <f t="shared" si="0"/>
        <v>1800</v>
      </c>
      <c r="P62" s="31" t="s">
        <v>37</v>
      </c>
      <c r="Q62" s="35" t="s">
        <v>249</v>
      </c>
      <c r="R62" s="18" t="s">
        <v>401</v>
      </c>
      <c r="S62" s="39" t="s">
        <v>404</v>
      </c>
      <c r="T62" s="40" t="s">
        <v>84</v>
      </c>
      <c r="U62" s="38" t="s">
        <v>405</v>
      </c>
      <c r="V62" s="41"/>
    </row>
    <row r="63" s="2" customFormat="1" ht="28.8" spans="1:22">
      <c r="A63" s="17" t="s">
        <v>406</v>
      </c>
      <c r="B63" s="18" t="s">
        <v>407</v>
      </c>
      <c r="C63" s="19" t="s">
        <v>408</v>
      </c>
      <c r="D63" s="19" t="s">
        <v>409</v>
      </c>
      <c r="E63" s="18" t="s">
        <v>30</v>
      </c>
      <c r="F63" s="20" t="s">
        <v>46</v>
      </c>
      <c r="G63" s="21" t="s">
        <v>23</v>
      </c>
      <c r="H63" s="22" t="s">
        <v>410</v>
      </c>
      <c r="I63" s="31" t="s">
        <v>48</v>
      </c>
      <c r="J63" s="31" t="s">
        <v>34</v>
      </c>
      <c r="K63" s="31" t="s">
        <v>35</v>
      </c>
      <c r="L63" s="32" t="s">
        <v>36</v>
      </c>
      <c r="M63" s="33">
        <v>1800</v>
      </c>
      <c r="N63" s="33"/>
      <c r="O63" s="34">
        <f t="shared" si="0"/>
        <v>1800</v>
      </c>
      <c r="P63" s="31" t="s">
        <v>37</v>
      </c>
      <c r="Q63" s="35" t="s">
        <v>411</v>
      </c>
      <c r="R63" s="18" t="s">
        <v>407</v>
      </c>
      <c r="S63" s="39" t="s">
        <v>404</v>
      </c>
      <c r="T63" s="40" t="s">
        <v>84</v>
      </c>
      <c r="U63" s="38" t="s">
        <v>405</v>
      </c>
      <c r="V63" s="41"/>
    </row>
    <row r="64" s="2" customFormat="1" ht="57.6" spans="1:22">
      <c r="A64" s="17" t="s">
        <v>412</v>
      </c>
      <c r="B64" s="18" t="s">
        <v>413</v>
      </c>
      <c r="C64" s="19" t="s">
        <v>414</v>
      </c>
      <c r="D64" s="19" t="s">
        <v>415</v>
      </c>
      <c r="E64" s="18" t="s">
        <v>30</v>
      </c>
      <c r="F64" s="20" t="s">
        <v>46</v>
      </c>
      <c r="G64" s="21" t="s">
        <v>23</v>
      </c>
      <c r="H64" s="22" t="s">
        <v>416</v>
      </c>
      <c r="I64" s="31" t="s">
        <v>48</v>
      </c>
      <c r="J64" s="31" t="s">
        <v>34</v>
      </c>
      <c r="K64" s="31" t="s">
        <v>35</v>
      </c>
      <c r="L64" s="32" t="s">
        <v>36</v>
      </c>
      <c r="M64" s="33">
        <v>1800</v>
      </c>
      <c r="N64" s="33"/>
      <c r="O64" s="34">
        <f t="shared" si="0"/>
        <v>1800</v>
      </c>
      <c r="P64" s="31" t="s">
        <v>37</v>
      </c>
      <c r="Q64" s="35" t="s">
        <v>417</v>
      </c>
      <c r="R64" s="18" t="s">
        <v>413</v>
      </c>
      <c r="S64" s="39" t="s">
        <v>404</v>
      </c>
      <c r="T64" s="40" t="s">
        <v>84</v>
      </c>
      <c r="U64" s="38" t="s">
        <v>405</v>
      </c>
      <c r="V64" s="41"/>
    </row>
    <row r="65" s="2" customFormat="1" ht="43.2" spans="1:22">
      <c r="A65" s="17" t="s">
        <v>418</v>
      </c>
      <c r="B65" s="18" t="s">
        <v>419</v>
      </c>
      <c r="C65" s="19" t="s">
        <v>420</v>
      </c>
      <c r="D65" s="19" t="s">
        <v>421</v>
      </c>
      <c r="E65" s="18" t="s">
        <v>30</v>
      </c>
      <c r="F65" s="20" t="s">
        <v>80</v>
      </c>
      <c r="G65" s="21" t="s">
        <v>23</v>
      </c>
      <c r="H65" s="22" t="s">
        <v>422</v>
      </c>
      <c r="I65" s="31" t="s">
        <v>48</v>
      </c>
      <c r="J65" s="31" t="s">
        <v>34</v>
      </c>
      <c r="K65" s="31" t="s">
        <v>35</v>
      </c>
      <c r="L65" s="32" t="s">
        <v>36</v>
      </c>
      <c r="M65" s="33">
        <v>1800</v>
      </c>
      <c r="N65" s="33"/>
      <c r="O65" s="34">
        <f t="shared" si="0"/>
        <v>1800</v>
      </c>
      <c r="P65" s="31" t="s">
        <v>37</v>
      </c>
      <c r="Q65" s="35" t="s">
        <v>423</v>
      </c>
      <c r="R65" s="18" t="s">
        <v>419</v>
      </c>
      <c r="S65" s="39" t="s">
        <v>404</v>
      </c>
      <c r="T65" s="40" t="s">
        <v>84</v>
      </c>
      <c r="U65" s="38" t="s">
        <v>405</v>
      </c>
      <c r="V65" s="41"/>
    </row>
    <row r="66" s="2" customFormat="1" ht="43.2" spans="1:22">
      <c r="A66" s="17" t="s">
        <v>424</v>
      </c>
      <c r="B66" s="18" t="s">
        <v>425</v>
      </c>
      <c r="C66" s="19" t="s">
        <v>346</v>
      </c>
      <c r="D66" s="19" t="s">
        <v>426</v>
      </c>
      <c r="E66" s="18" t="s">
        <v>30</v>
      </c>
      <c r="F66" s="20" t="s">
        <v>31</v>
      </c>
      <c r="G66" s="21" t="s">
        <v>23</v>
      </c>
      <c r="H66" s="22" t="s">
        <v>427</v>
      </c>
      <c r="I66" s="31" t="s">
        <v>48</v>
      </c>
      <c r="J66" s="31" t="s">
        <v>34</v>
      </c>
      <c r="K66" s="31" t="s">
        <v>35</v>
      </c>
      <c r="L66" s="32" t="s">
        <v>36</v>
      </c>
      <c r="M66" s="33">
        <v>1800</v>
      </c>
      <c r="N66" s="33"/>
      <c r="O66" s="34">
        <f t="shared" si="0"/>
        <v>1800</v>
      </c>
      <c r="P66" s="31" t="s">
        <v>37</v>
      </c>
      <c r="Q66" s="35" t="s">
        <v>428</v>
      </c>
      <c r="R66" s="18" t="s">
        <v>429</v>
      </c>
      <c r="S66" s="57" t="s">
        <v>430</v>
      </c>
      <c r="T66" s="40" t="s">
        <v>192</v>
      </c>
      <c r="U66" s="38" t="s">
        <v>431</v>
      </c>
      <c r="V66" s="41"/>
    </row>
    <row r="67" s="2" customFormat="1" ht="28.8" spans="1:22">
      <c r="A67" s="17" t="s">
        <v>432</v>
      </c>
      <c r="B67" s="18" t="s">
        <v>429</v>
      </c>
      <c r="C67" s="19" t="s">
        <v>202</v>
      </c>
      <c r="D67" s="19" t="s">
        <v>433</v>
      </c>
      <c r="E67" s="18" t="s">
        <v>30</v>
      </c>
      <c r="F67" s="20" t="s">
        <v>31</v>
      </c>
      <c r="G67" s="21" t="s">
        <v>24</v>
      </c>
      <c r="H67" s="22" t="s">
        <v>57</v>
      </c>
      <c r="I67" s="31" t="s">
        <v>48</v>
      </c>
      <c r="J67" s="31" t="s">
        <v>81</v>
      </c>
      <c r="K67" s="31" t="s">
        <v>434</v>
      </c>
      <c r="L67" s="32" t="s">
        <v>53</v>
      </c>
      <c r="M67" s="33"/>
      <c r="N67" s="33">
        <v>600</v>
      </c>
      <c r="O67" s="34">
        <f t="shared" si="0"/>
        <v>600</v>
      </c>
      <c r="P67" s="31" t="s">
        <v>37</v>
      </c>
      <c r="Q67" s="35" t="s">
        <v>428</v>
      </c>
      <c r="R67" s="18" t="s">
        <v>429</v>
      </c>
      <c r="S67" s="57" t="s">
        <v>430</v>
      </c>
      <c r="T67" s="40" t="s">
        <v>192</v>
      </c>
      <c r="U67" s="38" t="s">
        <v>431</v>
      </c>
      <c r="V67" s="41"/>
    </row>
    <row r="68" s="2" customFormat="1" ht="43.2" spans="1:22">
      <c r="A68" s="17" t="s">
        <v>435</v>
      </c>
      <c r="B68" s="18" t="s">
        <v>436</v>
      </c>
      <c r="C68" s="19" t="s">
        <v>437</v>
      </c>
      <c r="D68" s="19" t="s">
        <v>438</v>
      </c>
      <c r="E68" s="18" t="s">
        <v>30</v>
      </c>
      <c r="F68" s="20" t="s">
        <v>31</v>
      </c>
      <c r="G68" s="21" t="s">
        <v>23</v>
      </c>
      <c r="H68" s="22" t="s">
        <v>439</v>
      </c>
      <c r="I68" s="31" t="s">
        <v>33</v>
      </c>
      <c r="J68" s="31" t="s">
        <v>34</v>
      </c>
      <c r="K68" s="31" t="s">
        <v>35</v>
      </c>
      <c r="L68" s="32" t="s">
        <v>36</v>
      </c>
      <c r="M68" s="33">
        <v>1800</v>
      </c>
      <c r="N68" s="33"/>
      <c r="O68" s="34">
        <f t="shared" si="0"/>
        <v>1800</v>
      </c>
      <c r="P68" s="31" t="s">
        <v>37</v>
      </c>
      <c r="Q68" s="35" t="s">
        <v>440</v>
      </c>
      <c r="R68" s="18" t="s">
        <v>436</v>
      </c>
      <c r="S68" s="57" t="s">
        <v>430</v>
      </c>
      <c r="T68" s="40" t="s">
        <v>192</v>
      </c>
      <c r="U68" s="38" t="s">
        <v>431</v>
      </c>
      <c r="V68" s="41"/>
    </row>
    <row r="69" s="2" customFormat="1" ht="28.8" spans="1:22">
      <c r="A69" s="17" t="s">
        <v>441</v>
      </c>
      <c r="B69" s="18" t="s">
        <v>442</v>
      </c>
      <c r="C69" s="19" t="s">
        <v>443</v>
      </c>
      <c r="D69" s="19" t="s">
        <v>444</v>
      </c>
      <c r="E69" s="18" t="s">
        <v>30</v>
      </c>
      <c r="F69" s="20" t="s">
        <v>31</v>
      </c>
      <c r="G69" s="21" t="s">
        <v>24</v>
      </c>
      <c r="H69" s="22" t="s">
        <v>57</v>
      </c>
      <c r="I69" s="31" t="s">
        <v>48</v>
      </c>
      <c r="J69" s="31" t="s">
        <v>81</v>
      </c>
      <c r="K69" s="31" t="s">
        <v>434</v>
      </c>
      <c r="L69" s="32" t="s">
        <v>53</v>
      </c>
      <c r="M69" s="33"/>
      <c r="N69" s="33">
        <v>600</v>
      </c>
      <c r="O69" s="34">
        <f t="shared" ref="O69:O96" si="1">IF(SUM(M69:N69)=0,"",SUM(M69:N69))</f>
        <v>600</v>
      </c>
      <c r="P69" s="31" t="s">
        <v>37</v>
      </c>
      <c r="Q69" s="35" t="s">
        <v>445</v>
      </c>
      <c r="R69" s="18" t="s">
        <v>442</v>
      </c>
      <c r="S69" s="57" t="s">
        <v>430</v>
      </c>
      <c r="T69" s="40" t="s">
        <v>192</v>
      </c>
      <c r="U69" s="38" t="s">
        <v>431</v>
      </c>
      <c r="V69" s="41"/>
    </row>
    <row r="70" s="2" customFormat="1" ht="28.8" spans="1:22">
      <c r="A70" s="17" t="s">
        <v>446</v>
      </c>
      <c r="B70" s="18" t="s">
        <v>447</v>
      </c>
      <c r="C70" s="19" t="s">
        <v>448</v>
      </c>
      <c r="D70" s="19" t="s">
        <v>449</v>
      </c>
      <c r="E70" s="18" t="s">
        <v>30</v>
      </c>
      <c r="F70" s="20" t="s">
        <v>31</v>
      </c>
      <c r="G70" s="21" t="s">
        <v>24</v>
      </c>
      <c r="H70" s="22" t="s">
        <v>57</v>
      </c>
      <c r="I70" s="31" t="s">
        <v>48</v>
      </c>
      <c r="J70" s="31" t="s">
        <v>81</v>
      </c>
      <c r="K70" s="31" t="s">
        <v>434</v>
      </c>
      <c r="L70" s="32" t="s">
        <v>53</v>
      </c>
      <c r="M70" s="33"/>
      <c r="N70" s="33">
        <v>600</v>
      </c>
      <c r="O70" s="34">
        <f t="shared" si="1"/>
        <v>600</v>
      </c>
      <c r="P70" s="31" t="s">
        <v>37</v>
      </c>
      <c r="Q70" s="35" t="s">
        <v>450</v>
      </c>
      <c r="R70" s="18" t="s">
        <v>447</v>
      </c>
      <c r="S70" s="57" t="s">
        <v>430</v>
      </c>
      <c r="T70" s="40" t="s">
        <v>192</v>
      </c>
      <c r="U70" s="38" t="s">
        <v>431</v>
      </c>
      <c r="V70" s="41"/>
    </row>
    <row r="71" s="2" customFormat="1" ht="43.2" spans="1:22">
      <c r="A71" s="17" t="s">
        <v>451</v>
      </c>
      <c r="B71" s="18" t="s">
        <v>452</v>
      </c>
      <c r="C71" s="19" t="s">
        <v>453</v>
      </c>
      <c r="D71" s="19" t="s">
        <v>454</v>
      </c>
      <c r="E71" s="18" t="s">
        <v>30</v>
      </c>
      <c r="F71" s="20" t="s">
        <v>31</v>
      </c>
      <c r="G71" s="21" t="s">
        <v>23</v>
      </c>
      <c r="H71" s="22" t="s">
        <v>427</v>
      </c>
      <c r="I71" s="31" t="s">
        <v>48</v>
      </c>
      <c r="J71" s="31" t="s">
        <v>34</v>
      </c>
      <c r="K71" s="31" t="s">
        <v>35</v>
      </c>
      <c r="L71" s="32" t="s">
        <v>36</v>
      </c>
      <c r="M71" s="33">
        <v>1800</v>
      </c>
      <c r="N71" s="33"/>
      <c r="O71" s="34">
        <f t="shared" si="1"/>
        <v>1800</v>
      </c>
      <c r="P71" s="31" t="s">
        <v>37</v>
      </c>
      <c r="Q71" s="35" t="s">
        <v>455</v>
      </c>
      <c r="R71" s="18" t="s">
        <v>452</v>
      </c>
      <c r="S71" s="57" t="s">
        <v>430</v>
      </c>
      <c r="T71" s="40" t="s">
        <v>192</v>
      </c>
      <c r="U71" s="38" t="s">
        <v>431</v>
      </c>
      <c r="V71" s="41"/>
    </row>
    <row r="72" s="2" customFormat="1" ht="43.2" spans="1:22">
      <c r="A72" s="17" t="s">
        <v>456</v>
      </c>
      <c r="B72" s="18" t="s">
        <v>457</v>
      </c>
      <c r="C72" s="19" t="s">
        <v>178</v>
      </c>
      <c r="D72" s="19" t="s">
        <v>458</v>
      </c>
      <c r="E72" s="18" t="s">
        <v>30</v>
      </c>
      <c r="F72" s="20" t="s">
        <v>31</v>
      </c>
      <c r="G72" s="21" t="s">
        <v>23</v>
      </c>
      <c r="H72" s="22" t="s">
        <v>427</v>
      </c>
      <c r="I72" s="31" t="s">
        <v>48</v>
      </c>
      <c r="J72" s="31" t="s">
        <v>34</v>
      </c>
      <c r="K72" s="31" t="s">
        <v>35</v>
      </c>
      <c r="L72" s="32" t="s">
        <v>36</v>
      </c>
      <c r="M72" s="33">
        <v>1800</v>
      </c>
      <c r="N72" s="33"/>
      <c r="O72" s="34">
        <f t="shared" si="1"/>
        <v>1800</v>
      </c>
      <c r="P72" s="31" t="s">
        <v>37</v>
      </c>
      <c r="Q72" s="35" t="s">
        <v>459</v>
      </c>
      <c r="R72" s="18" t="s">
        <v>457</v>
      </c>
      <c r="S72" s="57" t="s">
        <v>430</v>
      </c>
      <c r="T72" s="40" t="s">
        <v>192</v>
      </c>
      <c r="U72" s="38" t="s">
        <v>431</v>
      </c>
      <c r="V72" s="41"/>
    </row>
    <row r="73" s="2" customFormat="1" ht="28.8" spans="1:22">
      <c r="A73" s="17" t="s">
        <v>460</v>
      </c>
      <c r="B73" s="18" t="s">
        <v>461</v>
      </c>
      <c r="C73" s="19" t="s">
        <v>313</v>
      </c>
      <c r="D73" s="19" t="s">
        <v>462</v>
      </c>
      <c r="E73" s="18" t="s">
        <v>30</v>
      </c>
      <c r="F73" s="20" t="s">
        <v>31</v>
      </c>
      <c r="G73" s="21" t="s">
        <v>24</v>
      </c>
      <c r="H73" s="22" t="s">
        <v>463</v>
      </c>
      <c r="I73" s="31" t="s">
        <v>33</v>
      </c>
      <c r="J73" s="31" t="s">
        <v>108</v>
      </c>
      <c r="K73" s="31" t="s">
        <v>35</v>
      </c>
      <c r="L73" s="32" t="s">
        <v>53</v>
      </c>
      <c r="M73" s="33"/>
      <c r="N73" s="33">
        <v>600</v>
      </c>
      <c r="O73" s="34">
        <f t="shared" si="1"/>
        <v>600</v>
      </c>
      <c r="P73" s="31" t="s">
        <v>37</v>
      </c>
      <c r="Q73" s="35" t="s">
        <v>464</v>
      </c>
      <c r="R73" s="18" t="s">
        <v>461</v>
      </c>
      <c r="S73" s="57" t="s">
        <v>465</v>
      </c>
      <c r="T73" s="57" t="s">
        <v>192</v>
      </c>
      <c r="U73" s="38" t="s">
        <v>466</v>
      </c>
      <c r="V73" s="41"/>
    </row>
    <row r="74" s="2" customFormat="1" ht="43.2" spans="1:22">
      <c r="A74" s="17" t="s">
        <v>467</v>
      </c>
      <c r="B74" s="18" t="s">
        <v>468</v>
      </c>
      <c r="C74" s="19" t="s">
        <v>448</v>
      </c>
      <c r="D74" s="19" t="s">
        <v>469</v>
      </c>
      <c r="E74" s="18" t="s">
        <v>30</v>
      </c>
      <c r="F74" s="20" t="s">
        <v>31</v>
      </c>
      <c r="G74" s="21" t="s">
        <v>23</v>
      </c>
      <c r="H74" s="22" t="s">
        <v>470</v>
      </c>
      <c r="I74" s="31" t="s">
        <v>48</v>
      </c>
      <c r="J74" s="31" t="s">
        <v>34</v>
      </c>
      <c r="K74" s="31" t="s">
        <v>35</v>
      </c>
      <c r="L74" s="32" t="s">
        <v>36</v>
      </c>
      <c r="M74" s="33">
        <v>1800</v>
      </c>
      <c r="N74" s="33"/>
      <c r="O74" s="34">
        <f t="shared" si="1"/>
        <v>1800</v>
      </c>
      <c r="P74" s="31" t="s">
        <v>37</v>
      </c>
      <c r="Q74" s="35" t="s">
        <v>471</v>
      </c>
      <c r="R74" s="18" t="s">
        <v>468</v>
      </c>
      <c r="S74" s="57" t="s">
        <v>465</v>
      </c>
      <c r="T74" s="57" t="s">
        <v>192</v>
      </c>
      <c r="U74" s="38" t="s">
        <v>466</v>
      </c>
      <c r="V74" s="41"/>
    </row>
    <row r="75" s="2" customFormat="1" ht="28.8" spans="1:22">
      <c r="A75" s="17" t="s">
        <v>472</v>
      </c>
      <c r="B75" s="18" t="s">
        <v>473</v>
      </c>
      <c r="C75" s="19" t="s">
        <v>474</v>
      </c>
      <c r="D75" s="19" t="s">
        <v>475</v>
      </c>
      <c r="E75" s="18" t="s">
        <v>30</v>
      </c>
      <c r="F75" s="20" t="s">
        <v>31</v>
      </c>
      <c r="G75" s="21" t="s">
        <v>23</v>
      </c>
      <c r="H75" s="22" t="s">
        <v>476</v>
      </c>
      <c r="I75" s="31" t="s">
        <v>48</v>
      </c>
      <c r="J75" s="31" t="s">
        <v>34</v>
      </c>
      <c r="K75" s="31" t="s">
        <v>35</v>
      </c>
      <c r="L75" s="32" t="s">
        <v>36</v>
      </c>
      <c r="M75" s="33">
        <v>1800</v>
      </c>
      <c r="N75" s="33"/>
      <c r="O75" s="34">
        <f t="shared" si="1"/>
        <v>1800</v>
      </c>
      <c r="P75" s="31" t="s">
        <v>37</v>
      </c>
      <c r="Q75" s="35" t="s">
        <v>477</v>
      </c>
      <c r="R75" s="18" t="s">
        <v>473</v>
      </c>
      <c r="S75" s="57" t="s">
        <v>465</v>
      </c>
      <c r="T75" s="57" t="s">
        <v>192</v>
      </c>
      <c r="U75" s="38" t="s">
        <v>466</v>
      </c>
      <c r="V75" s="41"/>
    </row>
    <row r="76" s="2" customFormat="1" ht="28.8" spans="1:22">
      <c r="A76" s="17" t="s">
        <v>478</v>
      </c>
      <c r="B76" s="18" t="s">
        <v>479</v>
      </c>
      <c r="C76" s="19" t="s">
        <v>389</v>
      </c>
      <c r="D76" s="19" t="s">
        <v>480</v>
      </c>
      <c r="E76" s="18" t="s">
        <v>30</v>
      </c>
      <c r="F76" s="20" t="s">
        <v>31</v>
      </c>
      <c r="G76" s="21" t="s">
        <v>24</v>
      </c>
      <c r="H76" s="22" t="s">
        <v>96</v>
      </c>
      <c r="I76" s="31" t="s">
        <v>48</v>
      </c>
      <c r="J76" s="31" t="s">
        <v>81</v>
      </c>
      <c r="K76" s="31" t="s">
        <v>434</v>
      </c>
      <c r="L76" s="32" t="s">
        <v>53</v>
      </c>
      <c r="M76" s="33"/>
      <c r="N76" s="33">
        <v>600</v>
      </c>
      <c r="O76" s="34">
        <f t="shared" si="1"/>
        <v>600</v>
      </c>
      <c r="P76" s="31" t="s">
        <v>37</v>
      </c>
      <c r="Q76" s="35" t="s">
        <v>481</v>
      </c>
      <c r="R76" s="18" t="s">
        <v>479</v>
      </c>
      <c r="S76" s="57" t="s">
        <v>482</v>
      </c>
      <c r="T76" s="57" t="s">
        <v>192</v>
      </c>
      <c r="U76" s="38" t="s">
        <v>483</v>
      </c>
      <c r="V76" s="41"/>
    </row>
    <row r="77" s="2" customFormat="1" ht="28.8" spans="1:22">
      <c r="A77" s="17" t="s">
        <v>484</v>
      </c>
      <c r="B77" s="18" t="s">
        <v>485</v>
      </c>
      <c r="C77" s="19" t="s">
        <v>187</v>
      </c>
      <c r="D77" s="19" t="s">
        <v>486</v>
      </c>
      <c r="E77" s="18" t="s">
        <v>30</v>
      </c>
      <c r="F77" s="20" t="s">
        <v>31</v>
      </c>
      <c r="G77" s="21" t="s">
        <v>24</v>
      </c>
      <c r="H77" s="22" t="s">
        <v>96</v>
      </c>
      <c r="I77" s="31" t="s">
        <v>48</v>
      </c>
      <c r="J77" s="31" t="s">
        <v>81</v>
      </c>
      <c r="K77" s="31" t="s">
        <v>434</v>
      </c>
      <c r="L77" s="32" t="s">
        <v>53</v>
      </c>
      <c r="M77" s="33"/>
      <c r="N77" s="33">
        <v>600</v>
      </c>
      <c r="O77" s="34">
        <f t="shared" si="1"/>
        <v>600</v>
      </c>
      <c r="P77" s="31" t="s">
        <v>37</v>
      </c>
      <c r="Q77" s="35" t="s">
        <v>487</v>
      </c>
      <c r="R77" s="18" t="s">
        <v>485</v>
      </c>
      <c r="S77" s="57" t="s">
        <v>482</v>
      </c>
      <c r="T77" s="57" t="s">
        <v>192</v>
      </c>
      <c r="U77" s="38" t="s">
        <v>483</v>
      </c>
      <c r="V77" s="41"/>
    </row>
    <row r="78" s="2" customFormat="1" ht="28.8" spans="1:22">
      <c r="A78" s="17" t="s">
        <v>488</v>
      </c>
      <c r="B78" s="18" t="s">
        <v>489</v>
      </c>
      <c r="C78" s="19" t="s">
        <v>490</v>
      </c>
      <c r="D78" s="19" t="s">
        <v>491</v>
      </c>
      <c r="E78" s="18" t="s">
        <v>30</v>
      </c>
      <c r="F78" s="20" t="s">
        <v>31</v>
      </c>
      <c r="G78" s="21" t="s">
        <v>24</v>
      </c>
      <c r="H78" s="22" t="s">
        <v>57</v>
      </c>
      <c r="I78" s="31" t="s">
        <v>48</v>
      </c>
      <c r="J78" s="31" t="s">
        <v>81</v>
      </c>
      <c r="K78" s="31" t="s">
        <v>434</v>
      </c>
      <c r="L78" s="32" t="s">
        <v>53</v>
      </c>
      <c r="M78" s="33"/>
      <c r="N78" s="33">
        <v>600</v>
      </c>
      <c r="O78" s="34">
        <f t="shared" si="1"/>
        <v>600</v>
      </c>
      <c r="P78" s="31" t="s">
        <v>37</v>
      </c>
      <c r="Q78" s="35" t="s">
        <v>492</v>
      </c>
      <c r="R78" s="18" t="s">
        <v>489</v>
      </c>
      <c r="S78" s="57" t="s">
        <v>482</v>
      </c>
      <c r="T78" s="57" t="s">
        <v>192</v>
      </c>
      <c r="U78" s="38" t="s">
        <v>483</v>
      </c>
      <c r="V78" s="41"/>
    </row>
    <row r="79" s="2" customFormat="1" ht="28.8" spans="1:22">
      <c r="A79" s="17" t="s">
        <v>493</v>
      </c>
      <c r="B79" s="18" t="s">
        <v>494</v>
      </c>
      <c r="C79" s="19" t="s">
        <v>495</v>
      </c>
      <c r="D79" s="19" t="s">
        <v>496</v>
      </c>
      <c r="E79" s="18" t="s">
        <v>30</v>
      </c>
      <c r="F79" s="20" t="s">
        <v>31</v>
      </c>
      <c r="G79" s="21" t="s">
        <v>24</v>
      </c>
      <c r="H79" s="22" t="s">
        <v>96</v>
      </c>
      <c r="I79" s="31" t="s">
        <v>48</v>
      </c>
      <c r="J79" s="31" t="s">
        <v>81</v>
      </c>
      <c r="K79" s="31" t="s">
        <v>434</v>
      </c>
      <c r="L79" s="32" t="s">
        <v>53</v>
      </c>
      <c r="M79" s="33"/>
      <c r="N79" s="33">
        <v>600</v>
      </c>
      <c r="O79" s="34">
        <f t="shared" si="1"/>
        <v>600</v>
      </c>
      <c r="P79" s="31" t="s">
        <v>37</v>
      </c>
      <c r="Q79" s="35" t="s">
        <v>497</v>
      </c>
      <c r="R79" s="18" t="s">
        <v>494</v>
      </c>
      <c r="S79" s="57" t="s">
        <v>482</v>
      </c>
      <c r="T79" s="57" t="s">
        <v>192</v>
      </c>
      <c r="U79" s="38" t="s">
        <v>483</v>
      </c>
      <c r="V79" s="41"/>
    </row>
    <row r="80" s="2" customFormat="1" ht="28.8" spans="1:22">
      <c r="A80" s="17" t="s">
        <v>498</v>
      </c>
      <c r="B80" s="18" t="s">
        <v>499</v>
      </c>
      <c r="C80" s="19" t="s">
        <v>187</v>
      </c>
      <c r="D80" s="19" t="s">
        <v>500</v>
      </c>
      <c r="E80" s="18" t="s">
        <v>30</v>
      </c>
      <c r="F80" s="20" t="s">
        <v>31</v>
      </c>
      <c r="G80" s="21" t="s">
        <v>24</v>
      </c>
      <c r="H80" s="22" t="s">
        <v>501</v>
      </c>
      <c r="I80" s="31" t="s">
        <v>367</v>
      </c>
      <c r="J80" s="31" t="s">
        <v>81</v>
      </c>
      <c r="K80" s="31" t="s">
        <v>434</v>
      </c>
      <c r="L80" s="32" t="s">
        <v>53</v>
      </c>
      <c r="M80" s="33"/>
      <c r="N80" s="33">
        <v>600</v>
      </c>
      <c r="O80" s="34">
        <f t="shared" si="1"/>
        <v>600</v>
      </c>
      <c r="P80" s="31" t="s">
        <v>37</v>
      </c>
      <c r="Q80" s="35" t="s">
        <v>502</v>
      </c>
      <c r="R80" s="18" t="s">
        <v>499</v>
      </c>
      <c r="S80" s="57" t="s">
        <v>482</v>
      </c>
      <c r="T80" s="57" t="s">
        <v>192</v>
      </c>
      <c r="U80" s="38" t="s">
        <v>483</v>
      </c>
      <c r="V80" s="41"/>
    </row>
    <row r="81" s="2" customFormat="1" ht="28.8" spans="1:22">
      <c r="A81" s="17" t="s">
        <v>503</v>
      </c>
      <c r="B81" s="18" t="s">
        <v>504</v>
      </c>
      <c r="C81" s="19" t="s">
        <v>313</v>
      </c>
      <c r="D81" s="19" t="s">
        <v>505</v>
      </c>
      <c r="E81" s="18" t="s">
        <v>30</v>
      </c>
      <c r="F81" s="20" t="s">
        <v>31</v>
      </c>
      <c r="G81" s="21" t="s">
        <v>24</v>
      </c>
      <c r="H81" s="22" t="s">
        <v>506</v>
      </c>
      <c r="I81" s="31" t="s">
        <v>33</v>
      </c>
      <c r="J81" s="31" t="s">
        <v>81</v>
      </c>
      <c r="K81" s="31" t="s">
        <v>434</v>
      </c>
      <c r="L81" s="32" t="s">
        <v>53</v>
      </c>
      <c r="M81" s="33"/>
      <c r="N81" s="33">
        <v>600</v>
      </c>
      <c r="O81" s="34">
        <f t="shared" si="1"/>
        <v>600</v>
      </c>
      <c r="P81" s="31" t="s">
        <v>37</v>
      </c>
      <c r="Q81" s="35" t="s">
        <v>507</v>
      </c>
      <c r="R81" s="18" t="s">
        <v>504</v>
      </c>
      <c r="S81" s="57" t="s">
        <v>482</v>
      </c>
      <c r="T81" s="57" t="s">
        <v>192</v>
      </c>
      <c r="U81" s="38" t="s">
        <v>483</v>
      </c>
      <c r="V81" s="41"/>
    </row>
    <row r="82" s="2" customFormat="1" ht="43.2" spans="1:22">
      <c r="A82" s="17" t="s">
        <v>508</v>
      </c>
      <c r="B82" s="18" t="s">
        <v>509</v>
      </c>
      <c r="C82" s="19" t="s">
        <v>358</v>
      </c>
      <c r="D82" s="19" t="s">
        <v>510</v>
      </c>
      <c r="E82" s="18" t="s">
        <v>30</v>
      </c>
      <c r="F82" s="20" t="s">
        <v>31</v>
      </c>
      <c r="G82" s="21" t="s">
        <v>23</v>
      </c>
      <c r="H82" s="22" t="s">
        <v>511</v>
      </c>
      <c r="I82" s="31" t="s">
        <v>33</v>
      </c>
      <c r="J82" s="31" t="s">
        <v>34</v>
      </c>
      <c r="K82" s="31" t="s">
        <v>35</v>
      </c>
      <c r="L82" s="32" t="s">
        <v>36</v>
      </c>
      <c r="M82" s="33">
        <v>1800</v>
      </c>
      <c r="N82" s="33"/>
      <c r="O82" s="34">
        <f t="shared" si="1"/>
        <v>1800</v>
      </c>
      <c r="P82" s="31" t="s">
        <v>37</v>
      </c>
      <c r="Q82" s="35" t="s">
        <v>512</v>
      </c>
      <c r="R82" s="18" t="s">
        <v>509</v>
      </c>
      <c r="S82" s="57" t="s">
        <v>482</v>
      </c>
      <c r="T82" s="57" t="s">
        <v>192</v>
      </c>
      <c r="U82" s="38" t="s">
        <v>483</v>
      </c>
      <c r="V82" s="41"/>
    </row>
    <row r="83" s="2" customFormat="1" ht="43.2" spans="1:22">
      <c r="A83" s="17" t="s">
        <v>513</v>
      </c>
      <c r="B83" s="18" t="s">
        <v>514</v>
      </c>
      <c r="C83" s="19" t="s">
        <v>346</v>
      </c>
      <c r="D83" s="19" t="s">
        <v>515</v>
      </c>
      <c r="E83" s="18" t="s">
        <v>30</v>
      </c>
      <c r="F83" s="20" t="s">
        <v>31</v>
      </c>
      <c r="G83" s="21" t="s">
        <v>23</v>
      </c>
      <c r="H83" s="22" t="s">
        <v>516</v>
      </c>
      <c r="I83" s="31" t="s">
        <v>33</v>
      </c>
      <c r="J83" s="31" t="s">
        <v>34</v>
      </c>
      <c r="K83" s="31" t="s">
        <v>35</v>
      </c>
      <c r="L83" s="32" t="s">
        <v>36</v>
      </c>
      <c r="M83" s="33">
        <v>1800</v>
      </c>
      <c r="N83" s="33"/>
      <c r="O83" s="34">
        <f t="shared" si="1"/>
        <v>1800</v>
      </c>
      <c r="P83" s="31" t="s">
        <v>37</v>
      </c>
      <c r="Q83" s="35" t="s">
        <v>517</v>
      </c>
      <c r="R83" s="18" t="s">
        <v>514</v>
      </c>
      <c r="S83" s="57" t="s">
        <v>482</v>
      </c>
      <c r="T83" s="57" t="s">
        <v>192</v>
      </c>
      <c r="U83" s="38" t="s">
        <v>483</v>
      </c>
      <c r="V83" s="41"/>
    </row>
    <row r="84" s="2" customFormat="1" ht="46.8" spans="1:22">
      <c r="A84" s="17" t="s">
        <v>518</v>
      </c>
      <c r="B84" s="42" t="s">
        <v>519</v>
      </c>
      <c r="C84" s="19" t="s">
        <v>520</v>
      </c>
      <c r="D84" s="19" t="s">
        <v>521</v>
      </c>
      <c r="E84" s="41" t="s">
        <v>522</v>
      </c>
      <c r="F84" s="41" t="s">
        <v>523</v>
      </c>
      <c r="G84" s="41" t="s">
        <v>24</v>
      </c>
      <c r="H84" s="41" t="s">
        <v>524</v>
      </c>
      <c r="I84" s="41" t="s">
        <v>525</v>
      </c>
      <c r="J84" s="41" t="s">
        <v>34</v>
      </c>
      <c r="K84" s="41" t="s">
        <v>81</v>
      </c>
      <c r="L84" s="41" t="s">
        <v>67</v>
      </c>
      <c r="M84" s="51" t="str">
        <f t="shared" ref="M84:M91" si="2">IF(L84=0,"",IF(G84="连续外出务工",L84*300,""))</f>
        <v/>
      </c>
      <c r="N84" s="51">
        <f t="shared" ref="N84:N96" si="3">IF(L84=0,"",IF(G84="灵活就业",L84*200,""))</f>
        <v>1000</v>
      </c>
      <c r="O84" s="51">
        <f t="shared" si="1"/>
        <v>1000</v>
      </c>
      <c r="P84" s="41" t="s">
        <v>37</v>
      </c>
      <c r="Q84" s="35" t="s">
        <v>526</v>
      </c>
      <c r="R84" s="41" t="s">
        <v>519</v>
      </c>
      <c r="S84" s="41" t="s">
        <v>527</v>
      </c>
      <c r="T84" s="58" t="s">
        <v>154</v>
      </c>
      <c r="U84" s="38" t="s">
        <v>528</v>
      </c>
      <c r="V84" s="41"/>
    </row>
    <row r="85" s="2" customFormat="1" ht="46.8" spans="1:22">
      <c r="A85" s="17" t="s">
        <v>529</v>
      </c>
      <c r="B85" s="42" t="s">
        <v>530</v>
      </c>
      <c r="C85" s="19" t="s">
        <v>341</v>
      </c>
      <c r="D85" s="19" t="s">
        <v>531</v>
      </c>
      <c r="E85" s="41" t="s">
        <v>532</v>
      </c>
      <c r="F85" s="41" t="s">
        <v>533</v>
      </c>
      <c r="G85" s="41" t="s">
        <v>24</v>
      </c>
      <c r="H85" s="41" t="s">
        <v>534</v>
      </c>
      <c r="I85" s="41" t="s">
        <v>535</v>
      </c>
      <c r="J85" s="41" t="s">
        <v>160</v>
      </c>
      <c r="K85" s="41" t="s">
        <v>536</v>
      </c>
      <c r="L85" s="41" t="s">
        <v>67</v>
      </c>
      <c r="M85" s="51" t="str">
        <f t="shared" si="2"/>
        <v/>
      </c>
      <c r="N85" s="51">
        <f t="shared" si="3"/>
        <v>1000</v>
      </c>
      <c r="O85" s="51">
        <f t="shared" si="1"/>
        <v>1000</v>
      </c>
      <c r="P85" s="41" t="s">
        <v>37</v>
      </c>
      <c r="Q85" s="35" t="s">
        <v>537</v>
      </c>
      <c r="R85" s="41" t="s">
        <v>530</v>
      </c>
      <c r="S85" s="41" t="s">
        <v>538</v>
      </c>
      <c r="T85" s="58" t="s">
        <v>51</v>
      </c>
      <c r="U85" s="38" t="s">
        <v>539</v>
      </c>
      <c r="V85" s="41"/>
    </row>
    <row r="86" s="2" customFormat="1" ht="46.8" spans="1:22">
      <c r="A86" s="17" t="s">
        <v>540</v>
      </c>
      <c r="B86" s="42" t="s">
        <v>541</v>
      </c>
      <c r="C86" s="19" t="s">
        <v>542</v>
      </c>
      <c r="D86" s="19" t="s">
        <v>543</v>
      </c>
      <c r="E86" s="41" t="s">
        <v>544</v>
      </c>
      <c r="F86" s="41" t="s">
        <v>545</v>
      </c>
      <c r="G86" s="41" t="s">
        <v>546</v>
      </c>
      <c r="H86" s="41" t="s">
        <v>547</v>
      </c>
      <c r="I86" s="41" t="s">
        <v>48</v>
      </c>
      <c r="J86" s="41" t="s">
        <v>34</v>
      </c>
      <c r="K86" s="41" t="s">
        <v>35</v>
      </c>
      <c r="L86" s="41" t="s">
        <v>36</v>
      </c>
      <c r="M86" s="51">
        <f t="shared" si="2"/>
        <v>1800</v>
      </c>
      <c r="N86" s="51" t="str">
        <f t="shared" si="3"/>
        <v/>
      </c>
      <c r="O86" s="51">
        <f t="shared" si="1"/>
        <v>1800</v>
      </c>
      <c r="P86" s="41" t="s">
        <v>37</v>
      </c>
      <c r="Q86" s="35" t="s">
        <v>548</v>
      </c>
      <c r="R86" s="41" t="s">
        <v>541</v>
      </c>
      <c r="S86" s="41" t="s">
        <v>549</v>
      </c>
      <c r="T86" s="58" t="s">
        <v>40</v>
      </c>
      <c r="U86" s="38" t="s">
        <v>550</v>
      </c>
      <c r="V86" s="41"/>
    </row>
    <row r="87" s="2" customFormat="1" ht="78" spans="1:22">
      <c r="A87" s="17" t="s">
        <v>551</v>
      </c>
      <c r="B87" s="42" t="s">
        <v>552</v>
      </c>
      <c r="C87" s="19" t="s">
        <v>553</v>
      </c>
      <c r="D87" s="19" t="s">
        <v>554</v>
      </c>
      <c r="E87" s="41" t="s">
        <v>544</v>
      </c>
      <c r="F87" s="41" t="s">
        <v>555</v>
      </c>
      <c r="G87" s="41" t="s">
        <v>546</v>
      </c>
      <c r="H87" s="41" t="s">
        <v>556</v>
      </c>
      <c r="I87" s="41" t="s">
        <v>557</v>
      </c>
      <c r="J87" s="41" t="s">
        <v>34</v>
      </c>
      <c r="K87" s="41" t="s">
        <v>35</v>
      </c>
      <c r="L87" s="41" t="s">
        <v>36</v>
      </c>
      <c r="M87" s="51">
        <f t="shared" si="2"/>
        <v>1800</v>
      </c>
      <c r="N87" s="51" t="str">
        <f t="shared" si="3"/>
        <v/>
      </c>
      <c r="O87" s="51">
        <f t="shared" si="1"/>
        <v>1800</v>
      </c>
      <c r="P87" s="41" t="s">
        <v>37</v>
      </c>
      <c r="Q87" s="35" t="s">
        <v>558</v>
      </c>
      <c r="R87" s="41" t="s">
        <v>552</v>
      </c>
      <c r="S87" s="41" t="s">
        <v>549</v>
      </c>
      <c r="T87" s="58" t="s">
        <v>40</v>
      </c>
      <c r="U87" s="38" t="s">
        <v>550</v>
      </c>
      <c r="V87" s="41"/>
    </row>
    <row r="88" s="2" customFormat="1" ht="46.8" spans="1:22">
      <c r="A88" s="17" t="s">
        <v>559</v>
      </c>
      <c r="B88" s="42" t="s">
        <v>560</v>
      </c>
      <c r="C88" s="19" t="s">
        <v>561</v>
      </c>
      <c r="D88" s="19" t="s">
        <v>562</v>
      </c>
      <c r="E88" s="41" t="s">
        <v>563</v>
      </c>
      <c r="F88" s="41" t="s">
        <v>564</v>
      </c>
      <c r="G88" s="41" t="s">
        <v>24</v>
      </c>
      <c r="H88" s="41" t="s">
        <v>96</v>
      </c>
      <c r="I88" s="41" t="s">
        <v>48</v>
      </c>
      <c r="J88" s="41" t="s">
        <v>34</v>
      </c>
      <c r="K88" s="41" t="s">
        <v>35</v>
      </c>
      <c r="L88" s="41" t="s">
        <v>36</v>
      </c>
      <c r="M88" s="51" t="str">
        <f t="shared" si="2"/>
        <v/>
      </c>
      <c r="N88" s="51">
        <f t="shared" si="3"/>
        <v>1200</v>
      </c>
      <c r="O88" s="51">
        <f t="shared" si="1"/>
        <v>1200</v>
      </c>
      <c r="P88" s="41" t="s">
        <v>37</v>
      </c>
      <c r="Q88" s="35" t="s">
        <v>565</v>
      </c>
      <c r="R88" s="41" t="s">
        <v>560</v>
      </c>
      <c r="S88" s="41" t="s">
        <v>566</v>
      </c>
      <c r="T88" s="58" t="s">
        <v>567</v>
      </c>
      <c r="U88" s="38" t="s">
        <v>568</v>
      </c>
      <c r="V88" s="41"/>
    </row>
    <row r="89" s="2" customFormat="1" ht="46.8" spans="1:22">
      <c r="A89" s="17" t="s">
        <v>569</v>
      </c>
      <c r="B89" s="42" t="s">
        <v>570</v>
      </c>
      <c r="C89" s="19" t="s">
        <v>158</v>
      </c>
      <c r="D89" s="19" t="s">
        <v>571</v>
      </c>
      <c r="E89" s="41" t="s">
        <v>563</v>
      </c>
      <c r="F89" s="41" t="s">
        <v>564</v>
      </c>
      <c r="G89" s="41" t="s">
        <v>24</v>
      </c>
      <c r="H89" s="41" t="s">
        <v>57</v>
      </c>
      <c r="I89" s="41" t="s">
        <v>48</v>
      </c>
      <c r="J89" s="41" t="s">
        <v>271</v>
      </c>
      <c r="K89" s="41" t="s">
        <v>35</v>
      </c>
      <c r="L89" s="41" t="s">
        <v>67</v>
      </c>
      <c r="M89" s="51" t="str">
        <f t="shared" si="2"/>
        <v/>
      </c>
      <c r="N89" s="51">
        <f t="shared" si="3"/>
        <v>1000</v>
      </c>
      <c r="O89" s="51">
        <f t="shared" si="1"/>
        <v>1000</v>
      </c>
      <c r="P89" s="41" t="s">
        <v>37</v>
      </c>
      <c r="Q89" s="35" t="s">
        <v>572</v>
      </c>
      <c r="R89" s="41" t="s">
        <v>570</v>
      </c>
      <c r="S89" s="41" t="s">
        <v>566</v>
      </c>
      <c r="T89" s="58" t="s">
        <v>567</v>
      </c>
      <c r="U89" s="38" t="s">
        <v>568</v>
      </c>
      <c r="V89" s="41"/>
    </row>
    <row r="90" s="2" customFormat="1" ht="62.4" spans="1:22">
      <c r="A90" s="17" t="s">
        <v>573</v>
      </c>
      <c r="B90" s="42" t="s">
        <v>574</v>
      </c>
      <c r="C90" s="19" t="s">
        <v>575</v>
      </c>
      <c r="D90" s="19" t="s">
        <v>576</v>
      </c>
      <c r="E90" s="41" t="s">
        <v>532</v>
      </c>
      <c r="F90" s="41" t="s">
        <v>577</v>
      </c>
      <c r="G90" s="41" t="s">
        <v>546</v>
      </c>
      <c r="H90" s="41" t="s">
        <v>578</v>
      </c>
      <c r="I90" s="41" t="s">
        <v>48</v>
      </c>
      <c r="J90" s="41" t="s">
        <v>34</v>
      </c>
      <c r="K90" s="41" t="s">
        <v>35</v>
      </c>
      <c r="L90" s="41" t="s">
        <v>36</v>
      </c>
      <c r="M90" s="51">
        <f t="shared" si="2"/>
        <v>1800</v>
      </c>
      <c r="N90" s="51" t="str">
        <f t="shared" si="3"/>
        <v/>
      </c>
      <c r="O90" s="51">
        <f t="shared" si="1"/>
        <v>1800</v>
      </c>
      <c r="P90" s="41" t="s">
        <v>37</v>
      </c>
      <c r="Q90" s="35" t="s">
        <v>579</v>
      </c>
      <c r="R90" s="41" t="s">
        <v>574</v>
      </c>
      <c r="S90" s="41" t="s">
        <v>580</v>
      </c>
      <c r="T90" s="41" t="s">
        <v>51</v>
      </c>
      <c r="U90" s="38" t="s">
        <v>581</v>
      </c>
      <c r="V90" s="41"/>
    </row>
    <row r="91" s="2" customFormat="1" ht="46.8" spans="1:22">
      <c r="A91" s="17" t="s">
        <v>582</v>
      </c>
      <c r="B91" s="42" t="s">
        <v>583</v>
      </c>
      <c r="C91" s="19" t="s">
        <v>584</v>
      </c>
      <c r="D91" s="19" t="s">
        <v>585</v>
      </c>
      <c r="E91" s="41" t="s">
        <v>532</v>
      </c>
      <c r="F91" s="41" t="s">
        <v>577</v>
      </c>
      <c r="G91" s="41" t="s">
        <v>24</v>
      </c>
      <c r="H91" s="41" t="s">
        <v>586</v>
      </c>
      <c r="I91" s="41" t="s">
        <v>587</v>
      </c>
      <c r="J91" s="41" t="s">
        <v>108</v>
      </c>
      <c r="K91" s="41" t="s">
        <v>35</v>
      </c>
      <c r="L91" s="41" t="s">
        <v>53</v>
      </c>
      <c r="M91" s="51" t="str">
        <f t="shared" si="2"/>
        <v/>
      </c>
      <c r="N91" s="51">
        <f t="shared" si="3"/>
        <v>600</v>
      </c>
      <c r="O91" s="51">
        <f t="shared" si="1"/>
        <v>600</v>
      </c>
      <c r="P91" s="41" t="s">
        <v>37</v>
      </c>
      <c r="Q91" s="35" t="s">
        <v>588</v>
      </c>
      <c r="R91" s="41" t="s">
        <v>583</v>
      </c>
      <c r="S91" s="41" t="s">
        <v>580</v>
      </c>
      <c r="T91" s="41" t="s">
        <v>51</v>
      </c>
      <c r="U91" s="38" t="s">
        <v>581</v>
      </c>
      <c r="V91" s="41"/>
    </row>
    <row r="92" s="2" customFormat="1" ht="62.4" spans="1:22">
      <c r="A92" s="17" t="s">
        <v>589</v>
      </c>
      <c r="B92" s="42" t="s">
        <v>590</v>
      </c>
      <c r="C92" s="19" t="s">
        <v>158</v>
      </c>
      <c r="D92" s="19" t="s">
        <v>591</v>
      </c>
      <c r="E92" s="41" t="s">
        <v>592</v>
      </c>
      <c r="F92" s="41" t="s">
        <v>593</v>
      </c>
      <c r="G92" s="41" t="s">
        <v>546</v>
      </c>
      <c r="H92" s="41" t="s">
        <v>594</v>
      </c>
      <c r="I92" s="41" t="s">
        <v>48</v>
      </c>
      <c r="J92" s="41" t="s">
        <v>34</v>
      </c>
      <c r="K92" s="41" t="s">
        <v>35</v>
      </c>
      <c r="L92" s="41" t="s">
        <v>36</v>
      </c>
      <c r="M92" s="51">
        <v>1800</v>
      </c>
      <c r="N92" s="51" t="str">
        <f t="shared" si="3"/>
        <v/>
      </c>
      <c r="O92" s="51">
        <f t="shared" si="1"/>
        <v>1800</v>
      </c>
      <c r="P92" s="41" t="s">
        <v>37</v>
      </c>
      <c r="Q92" s="35" t="s">
        <v>595</v>
      </c>
      <c r="R92" s="41" t="s">
        <v>590</v>
      </c>
      <c r="S92" s="58" t="s">
        <v>465</v>
      </c>
      <c r="T92" s="58" t="s">
        <v>192</v>
      </c>
      <c r="U92" s="38" t="s">
        <v>466</v>
      </c>
      <c r="V92" s="41"/>
    </row>
    <row r="93" s="2" customFormat="1" ht="46.8" spans="1:22">
      <c r="A93" s="17" t="s">
        <v>596</v>
      </c>
      <c r="B93" s="42" t="s">
        <v>597</v>
      </c>
      <c r="C93" s="19" t="s">
        <v>358</v>
      </c>
      <c r="D93" s="19" t="s">
        <v>598</v>
      </c>
      <c r="E93" s="41" t="s">
        <v>592</v>
      </c>
      <c r="F93" s="41" t="s">
        <v>593</v>
      </c>
      <c r="G93" s="41" t="s">
        <v>546</v>
      </c>
      <c r="H93" s="41" t="s">
        <v>599</v>
      </c>
      <c r="I93" s="41" t="s">
        <v>48</v>
      </c>
      <c r="J93" s="41" t="s">
        <v>34</v>
      </c>
      <c r="K93" s="41" t="s">
        <v>35</v>
      </c>
      <c r="L93" s="41" t="s">
        <v>36</v>
      </c>
      <c r="M93" s="51">
        <v>1800</v>
      </c>
      <c r="N93" s="51" t="str">
        <f t="shared" si="3"/>
        <v/>
      </c>
      <c r="O93" s="51">
        <f t="shared" si="1"/>
        <v>1800</v>
      </c>
      <c r="P93" s="41" t="s">
        <v>37</v>
      </c>
      <c r="Q93" s="35" t="s">
        <v>600</v>
      </c>
      <c r="R93" s="41" t="s">
        <v>597</v>
      </c>
      <c r="S93" s="58" t="s">
        <v>465</v>
      </c>
      <c r="T93" s="58" t="s">
        <v>192</v>
      </c>
      <c r="U93" s="38" t="s">
        <v>466</v>
      </c>
      <c r="V93" s="41"/>
    </row>
    <row r="94" s="2" customFormat="1" ht="46.8" spans="1:22">
      <c r="A94" s="17" t="s">
        <v>601</v>
      </c>
      <c r="B94" s="42" t="s">
        <v>602</v>
      </c>
      <c r="C94" s="19" t="s">
        <v>268</v>
      </c>
      <c r="D94" s="19" t="s">
        <v>603</v>
      </c>
      <c r="E94" s="41" t="s">
        <v>592</v>
      </c>
      <c r="F94" s="41" t="s">
        <v>604</v>
      </c>
      <c r="G94" s="41" t="s">
        <v>24</v>
      </c>
      <c r="H94" s="41" t="s">
        <v>57</v>
      </c>
      <c r="I94" s="41" t="s">
        <v>605</v>
      </c>
      <c r="J94" s="41" t="s">
        <v>34</v>
      </c>
      <c r="K94" s="41" t="s">
        <v>606</v>
      </c>
      <c r="L94" s="41" t="s">
        <v>53</v>
      </c>
      <c r="M94" s="51" t="str">
        <f t="shared" ref="M94:M96" si="4">IF(L94=0,"",IF(G94="连续外出务工",L94*300,""))</f>
        <v/>
      </c>
      <c r="N94" s="51">
        <f t="shared" si="3"/>
        <v>600</v>
      </c>
      <c r="O94" s="51">
        <f t="shared" si="1"/>
        <v>600</v>
      </c>
      <c r="P94" s="41" t="s">
        <v>37</v>
      </c>
      <c r="Q94" s="35" t="s">
        <v>607</v>
      </c>
      <c r="R94" s="41" t="s">
        <v>602</v>
      </c>
      <c r="S94" s="58" t="s">
        <v>608</v>
      </c>
      <c r="T94" s="58" t="s">
        <v>192</v>
      </c>
      <c r="U94" s="38" t="s">
        <v>609</v>
      </c>
      <c r="V94" s="41"/>
    </row>
    <row r="95" s="2" customFormat="1" ht="62.4" spans="1:22">
      <c r="A95" s="17" t="s">
        <v>610</v>
      </c>
      <c r="B95" s="42" t="s">
        <v>611</v>
      </c>
      <c r="C95" s="19" t="s">
        <v>341</v>
      </c>
      <c r="D95" s="19" t="s">
        <v>612</v>
      </c>
      <c r="E95" s="41" t="s">
        <v>532</v>
      </c>
      <c r="F95" s="41" t="s">
        <v>577</v>
      </c>
      <c r="G95" s="41" t="s">
        <v>546</v>
      </c>
      <c r="H95" s="41" t="s">
        <v>613</v>
      </c>
      <c r="I95" s="41" t="s">
        <v>614</v>
      </c>
      <c r="J95" s="41" t="s">
        <v>34</v>
      </c>
      <c r="K95" s="41" t="s">
        <v>35</v>
      </c>
      <c r="L95" s="41" t="s">
        <v>36</v>
      </c>
      <c r="M95" s="51">
        <f t="shared" si="4"/>
        <v>1800</v>
      </c>
      <c r="N95" s="51" t="str">
        <f t="shared" si="3"/>
        <v/>
      </c>
      <c r="O95" s="51">
        <f t="shared" si="1"/>
        <v>1800</v>
      </c>
      <c r="P95" s="41" t="s">
        <v>37</v>
      </c>
      <c r="Q95" s="35" t="s">
        <v>615</v>
      </c>
      <c r="R95" s="41" t="s">
        <v>611</v>
      </c>
      <c r="S95" s="41" t="s">
        <v>580</v>
      </c>
      <c r="T95" s="41" t="s">
        <v>51</v>
      </c>
      <c r="U95" s="38" t="s">
        <v>581</v>
      </c>
      <c r="V95" s="41"/>
    </row>
    <row r="96" s="2" customFormat="1" ht="62.4" spans="1:22">
      <c r="A96" s="17" t="s">
        <v>616</v>
      </c>
      <c r="B96" s="42" t="s">
        <v>617</v>
      </c>
      <c r="C96" s="19" t="s">
        <v>618</v>
      </c>
      <c r="D96" s="19" t="s">
        <v>619</v>
      </c>
      <c r="E96" s="41" t="s">
        <v>592</v>
      </c>
      <c r="F96" s="41" t="s">
        <v>620</v>
      </c>
      <c r="G96" s="41" t="s">
        <v>546</v>
      </c>
      <c r="H96" s="41" t="s">
        <v>621</v>
      </c>
      <c r="I96" s="41" t="s">
        <v>622</v>
      </c>
      <c r="J96" s="41" t="s">
        <v>34</v>
      </c>
      <c r="K96" s="41" t="s">
        <v>35</v>
      </c>
      <c r="L96" s="41" t="s">
        <v>36</v>
      </c>
      <c r="M96" s="51">
        <f t="shared" si="4"/>
        <v>1800</v>
      </c>
      <c r="N96" s="51" t="str">
        <f t="shared" si="3"/>
        <v/>
      </c>
      <c r="O96" s="51">
        <f t="shared" si="1"/>
        <v>1800</v>
      </c>
      <c r="P96" s="41" t="s">
        <v>623</v>
      </c>
      <c r="Q96" s="35" t="s">
        <v>624</v>
      </c>
      <c r="R96" s="41" t="s">
        <v>617</v>
      </c>
      <c r="S96" s="41" t="s">
        <v>625</v>
      </c>
      <c r="T96" s="58" t="s">
        <v>40</v>
      </c>
      <c r="U96" s="38" t="s">
        <v>626</v>
      </c>
      <c r="V96" s="41"/>
    </row>
    <row r="97" s="2" customFormat="1" ht="46.8" spans="1:22">
      <c r="A97" s="17" t="s">
        <v>627</v>
      </c>
      <c r="B97" s="42" t="s">
        <v>628</v>
      </c>
      <c r="C97" s="19" t="s">
        <v>629</v>
      </c>
      <c r="D97" s="19" t="s">
        <v>630</v>
      </c>
      <c r="E97" s="41" t="s">
        <v>563</v>
      </c>
      <c r="F97" s="41" t="s">
        <v>564</v>
      </c>
      <c r="G97" s="41" t="s">
        <v>24</v>
      </c>
      <c r="H97" s="41" t="s">
        <v>631</v>
      </c>
      <c r="I97" s="41" t="s">
        <v>632</v>
      </c>
      <c r="J97" s="41" t="s">
        <v>34</v>
      </c>
      <c r="K97" s="41" t="s">
        <v>35</v>
      </c>
      <c r="L97" s="41" t="s">
        <v>36</v>
      </c>
      <c r="M97" s="51"/>
      <c r="N97" s="51">
        <v>1200</v>
      </c>
      <c r="O97" s="51">
        <v>1200</v>
      </c>
      <c r="P97" s="41" t="s">
        <v>37</v>
      </c>
      <c r="Q97" s="35" t="s">
        <v>633</v>
      </c>
      <c r="R97" s="41" t="s">
        <v>628</v>
      </c>
      <c r="S97" s="41" t="s">
        <v>566</v>
      </c>
      <c r="T97" s="58" t="s">
        <v>567</v>
      </c>
      <c r="U97" s="38" t="s">
        <v>568</v>
      </c>
      <c r="V97" s="41"/>
    </row>
    <row r="98" s="2" customFormat="1" ht="46.8" spans="1:22">
      <c r="A98" s="17" t="s">
        <v>634</v>
      </c>
      <c r="B98" s="42" t="s">
        <v>635</v>
      </c>
      <c r="C98" s="19" t="s">
        <v>324</v>
      </c>
      <c r="D98" s="19" t="s">
        <v>636</v>
      </c>
      <c r="E98" s="41" t="s">
        <v>637</v>
      </c>
      <c r="F98" s="41" t="s">
        <v>638</v>
      </c>
      <c r="G98" s="41" t="s">
        <v>546</v>
      </c>
      <c r="H98" s="41" t="s">
        <v>639</v>
      </c>
      <c r="I98" s="41" t="s">
        <v>48</v>
      </c>
      <c r="J98" s="41" t="s">
        <v>34</v>
      </c>
      <c r="K98" s="41" t="s">
        <v>434</v>
      </c>
      <c r="L98" s="41" t="s">
        <v>76</v>
      </c>
      <c r="M98" s="51">
        <f t="shared" ref="M98:M110" si="5">IF(L98=0,"",IF(G98="连续外出务工",L98*300,""))</f>
        <v>2100</v>
      </c>
      <c r="N98" s="51" t="str">
        <f t="shared" ref="N98:N112" si="6">IF(L98=0,"",IF(G98="灵活就业",L98*200,""))</f>
        <v/>
      </c>
      <c r="O98" s="51">
        <f t="shared" ref="O98:O124" si="7">IF(SUM(M98:N98)=0,"",SUM(M98:N98))</f>
        <v>2100</v>
      </c>
      <c r="P98" s="41" t="s">
        <v>37</v>
      </c>
      <c r="Q98" s="35" t="s">
        <v>640</v>
      </c>
      <c r="R98" s="41" t="s">
        <v>635</v>
      </c>
      <c r="S98" s="58" t="s">
        <v>641</v>
      </c>
      <c r="T98" s="58" t="s">
        <v>40</v>
      </c>
      <c r="U98" s="38" t="s">
        <v>642</v>
      </c>
      <c r="V98" s="41"/>
    </row>
    <row r="99" s="2" customFormat="1" ht="46.8" spans="1:22">
      <c r="A99" s="17" t="s">
        <v>643</v>
      </c>
      <c r="B99" s="42" t="s">
        <v>644</v>
      </c>
      <c r="C99" s="19" t="s">
        <v>645</v>
      </c>
      <c r="D99" s="19" t="s">
        <v>646</v>
      </c>
      <c r="E99" s="41" t="s">
        <v>637</v>
      </c>
      <c r="F99" s="41" t="s">
        <v>647</v>
      </c>
      <c r="G99" s="41" t="s">
        <v>24</v>
      </c>
      <c r="H99" s="41" t="s">
        <v>96</v>
      </c>
      <c r="I99" s="41" t="s">
        <v>648</v>
      </c>
      <c r="J99" s="41" t="s">
        <v>141</v>
      </c>
      <c r="K99" s="41" t="s">
        <v>434</v>
      </c>
      <c r="L99" s="41" t="s">
        <v>67</v>
      </c>
      <c r="M99" s="51" t="str">
        <f t="shared" si="5"/>
        <v/>
      </c>
      <c r="N99" s="51">
        <f t="shared" si="6"/>
        <v>1000</v>
      </c>
      <c r="O99" s="51">
        <f t="shared" si="7"/>
        <v>1000</v>
      </c>
      <c r="P99" s="41" t="s">
        <v>37</v>
      </c>
      <c r="Q99" s="35" t="s">
        <v>649</v>
      </c>
      <c r="R99" s="42" t="s">
        <v>644</v>
      </c>
      <c r="S99" s="58" t="s">
        <v>641</v>
      </c>
      <c r="T99" s="58" t="s">
        <v>40</v>
      </c>
      <c r="U99" s="38" t="s">
        <v>642</v>
      </c>
      <c r="V99" s="41"/>
    </row>
    <row r="100" s="2" customFormat="1" ht="46.8" spans="1:22">
      <c r="A100" s="17" t="s">
        <v>650</v>
      </c>
      <c r="B100" s="42" t="s">
        <v>651</v>
      </c>
      <c r="C100" s="19" t="s">
        <v>652</v>
      </c>
      <c r="D100" s="19" t="s">
        <v>653</v>
      </c>
      <c r="E100" s="41" t="s">
        <v>637</v>
      </c>
      <c r="F100" s="41" t="s">
        <v>638</v>
      </c>
      <c r="G100" s="41" t="s">
        <v>24</v>
      </c>
      <c r="H100" s="41" t="s">
        <v>654</v>
      </c>
      <c r="I100" s="41" t="s">
        <v>48</v>
      </c>
      <c r="J100" s="41" t="s">
        <v>271</v>
      </c>
      <c r="K100" s="41" t="s">
        <v>434</v>
      </c>
      <c r="L100" s="41" t="s">
        <v>36</v>
      </c>
      <c r="M100" s="51" t="str">
        <f t="shared" si="5"/>
        <v/>
      </c>
      <c r="N100" s="51">
        <f t="shared" si="6"/>
        <v>1200</v>
      </c>
      <c r="O100" s="51">
        <f t="shared" si="7"/>
        <v>1200</v>
      </c>
      <c r="P100" s="41" t="s">
        <v>37</v>
      </c>
      <c r="Q100" s="35" t="s">
        <v>655</v>
      </c>
      <c r="R100" s="41" t="s">
        <v>651</v>
      </c>
      <c r="S100" s="58" t="s">
        <v>641</v>
      </c>
      <c r="T100" s="58" t="s">
        <v>40</v>
      </c>
      <c r="U100" s="38" t="s">
        <v>642</v>
      </c>
      <c r="V100" s="41"/>
    </row>
    <row r="101" s="2" customFormat="1" ht="46.8" spans="1:22">
      <c r="A101" s="17" t="s">
        <v>656</v>
      </c>
      <c r="B101" s="42" t="s">
        <v>657</v>
      </c>
      <c r="C101" s="19" t="s">
        <v>658</v>
      </c>
      <c r="D101" s="19" t="s">
        <v>659</v>
      </c>
      <c r="E101" s="41" t="s">
        <v>637</v>
      </c>
      <c r="F101" s="41" t="s">
        <v>638</v>
      </c>
      <c r="G101" s="41" t="s">
        <v>24</v>
      </c>
      <c r="H101" s="41" t="s">
        <v>660</v>
      </c>
      <c r="I101" s="41" t="s">
        <v>48</v>
      </c>
      <c r="J101" s="41" t="s">
        <v>34</v>
      </c>
      <c r="K101" s="41" t="s">
        <v>661</v>
      </c>
      <c r="L101" s="41" t="s">
        <v>36</v>
      </c>
      <c r="M101" s="51" t="str">
        <f t="shared" si="5"/>
        <v/>
      </c>
      <c r="N101" s="51">
        <f t="shared" si="6"/>
        <v>1200</v>
      </c>
      <c r="O101" s="51">
        <f t="shared" si="7"/>
        <v>1200</v>
      </c>
      <c r="P101" s="41" t="s">
        <v>37</v>
      </c>
      <c r="Q101" s="35" t="s">
        <v>662</v>
      </c>
      <c r="R101" s="42" t="s">
        <v>657</v>
      </c>
      <c r="S101" s="58" t="s">
        <v>641</v>
      </c>
      <c r="T101" s="58" t="s">
        <v>40</v>
      </c>
      <c r="U101" s="38" t="s">
        <v>642</v>
      </c>
      <c r="V101" s="41"/>
    </row>
    <row r="102" s="2" customFormat="1" ht="46.8" spans="1:22">
      <c r="A102" s="17" t="s">
        <v>663</v>
      </c>
      <c r="B102" s="42" t="s">
        <v>664</v>
      </c>
      <c r="C102" s="19" t="s">
        <v>341</v>
      </c>
      <c r="D102" s="19" t="s">
        <v>665</v>
      </c>
      <c r="E102" s="41" t="s">
        <v>637</v>
      </c>
      <c r="F102" s="41" t="s">
        <v>638</v>
      </c>
      <c r="G102" s="41" t="s">
        <v>24</v>
      </c>
      <c r="H102" s="41" t="s">
        <v>666</v>
      </c>
      <c r="I102" s="41" t="s">
        <v>48</v>
      </c>
      <c r="J102" s="41" t="s">
        <v>141</v>
      </c>
      <c r="K102" s="41" t="s">
        <v>434</v>
      </c>
      <c r="L102" s="41" t="s">
        <v>67</v>
      </c>
      <c r="M102" s="51" t="str">
        <f t="shared" si="5"/>
        <v/>
      </c>
      <c r="N102" s="51">
        <f t="shared" si="6"/>
        <v>1000</v>
      </c>
      <c r="O102" s="51">
        <f t="shared" si="7"/>
        <v>1000</v>
      </c>
      <c r="P102" s="41" t="s">
        <v>37</v>
      </c>
      <c r="Q102" s="35" t="s">
        <v>667</v>
      </c>
      <c r="R102" s="42" t="s">
        <v>664</v>
      </c>
      <c r="S102" s="58" t="s">
        <v>641</v>
      </c>
      <c r="T102" s="58" t="s">
        <v>40</v>
      </c>
      <c r="U102" s="38" t="s">
        <v>642</v>
      </c>
      <c r="V102" s="41"/>
    </row>
    <row r="103" s="2" customFormat="1" ht="46.8" spans="1:22">
      <c r="A103" s="17" t="s">
        <v>668</v>
      </c>
      <c r="B103" s="42" t="s">
        <v>669</v>
      </c>
      <c r="C103" s="19" t="s">
        <v>645</v>
      </c>
      <c r="D103" s="19" t="s">
        <v>670</v>
      </c>
      <c r="E103" s="41" t="s">
        <v>637</v>
      </c>
      <c r="F103" s="41" t="s">
        <v>647</v>
      </c>
      <c r="G103" s="41" t="s">
        <v>24</v>
      </c>
      <c r="H103" s="41" t="s">
        <v>666</v>
      </c>
      <c r="I103" s="41" t="s">
        <v>614</v>
      </c>
      <c r="J103" s="41" t="s">
        <v>34</v>
      </c>
      <c r="K103" s="41" t="s">
        <v>661</v>
      </c>
      <c r="L103" s="41" t="s">
        <v>36</v>
      </c>
      <c r="M103" s="51" t="str">
        <f t="shared" si="5"/>
        <v/>
      </c>
      <c r="N103" s="51">
        <f t="shared" si="6"/>
        <v>1200</v>
      </c>
      <c r="O103" s="51">
        <f t="shared" si="7"/>
        <v>1200</v>
      </c>
      <c r="P103" s="41" t="s">
        <v>37</v>
      </c>
      <c r="Q103" s="35" t="s">
        <v>671</v>
      </c>
      <c r="R103" s="42" t="s">
        <v>669</v>
      </c>
      <c r="S103" s="58" t="s">
        <v>641</v>
      </c>
      <c r="T103" s="58" t="s">
        <v>40</v>
      </c>
      <c r="U103" s="38" t="s">
        <v>642</v>
      </c>
      <c r="V103" s="41"/>
    </row>
    <row r="104" s="2" customFormat="1" ht="46.8" spans="1:22">
      <c r="A104" s="17" t="s">
        <v>672</v>
      </c>
      <c r="B104" s="42" t="s">
        <v>673</v>
      </c>
      <c r="C104" s="19" t="s">
        <v>674</v>
      </c>
      <c r="D104" s="19" t="s">
        <v>675</v>
      </c>
      <c r="E104" s="41" t="s">
        <v>637</v>
      </c>
      <c r="F104" s="41" t="s">
        <v>676</v>
      </c>
      <c r="G104" s="41" t="s">
        <v>24</v>
      </c>
      <c r="H104" s="41" t="s">
        <v>677</v>
      </c>
      <c r="I104" s="41" t="s">
        <v>48</v>
      </c>
      <c r="J104" s="41" t="s">
        <v>34</v>
      </c>
      <c r="K104" s="41" t="s">
        <v>434</v>
      </c>
      <c r="L104" s="41" t="s">
        <v>76</v>
      </c>
      <c r="M104" s="51" t="str">
        <f t="shared" si="5"/>
        <v/>
      </c>
      <c r="N104" s="51">
        <f t="shared" si="6"/>
        <v>1400</v>
      </c>
      <c r="O104" s="51">
        <f t="shared" si="7"/>
        <v>1400</v>
      </c>
      <c r="P104" s="41" t="s">
        <v>37</v>
      </c>
      <c r="Q104" s="35" t="s">
        <v>678</v>
      </c>
      <c r="R104" s="42" t="s">
        <v>673</v>
      </c>
      <c r="S104" s="58" t="s">
        <v>641</v>
      </c>
      <c r="T104" s="58" t="s">
        <v>40</v>
      </c>
      <c r="U104" s="38" t="s">
        <v>642</v>
      </c>
      <c r="V104" s="41"/>
    </row>
    <row r="105" s="2" customFormat="1" ht="46.8" spans="1:22">
      <c r="A105" s="17" t="s">
        <v>679</v>
      </c>
      <c r="B105" s="42" t="s">
        <v>680</v>
      </c>
      <c r="C105" s="19" t="s">
        <v>681</v>
      </c>
      <c r="D105" s="19" t="s">
        <v>682</v>
      </c>
      <c r="E105" s="41" t="s">
        <v>637</v>
      </c>
      <c r="F105" s="41" t="s">
        <v>676</v>
      </c>
      <c r="G105" s="41" t="s">
        <v>24</v>
      </c>
      <c r="H105" s="41" t="s">
        <v>96</v>
      </c>
      <c r="I105" s="41" t="s">
        <v>48</v>
      </c>
      <c r="J105" s="41" t="s">
        <v>34</v>
      </c>
      <c r="K105" s="41" t="s">
        <v>434</v>
      </c>
      <c r="L105" s="41" t="s">
        <v>76</v>
      </c>
      <c r="M105" s="51" t="str">
        <f t="shared" si="5"/>
        <v/>
      </c>
      <c r="N105" s="51">
        <f t="shared" si="6"/>
        <v>1400</v>
      </c>
      <c r="O105" s="51">
        <f t="shared" si="7"/>
        <v>1400</v>
      </c>
      <c r="P105" s="41" t="s">
        <v>37</v>
      </c>
      <c r="Q105" s="35" t="s">
        <v>683</v>
      </c>
      <c r="R105" s="42" t="s">
        <v>680</v>
      </c>
      <c r="S105" s="58" t="s">
        <v>641</v>
      </c>
      <c r="T105" s="58" t="s">
        <v>40</v>
      </c>
      <c r="U105" s="38" t="s">
        <v>642</v>
      </c>
      <c r="V105" s="41"/>
    </row>
    <row r="106" s="2" customFormat="1" ht="46.8" spans="1:22">
      <c r="A106" s="17" t="s">
        <v>684</v>
      </c>
      <c r="B106" s="42" t="s">
        <v>685</v>
      </c>
      <c r="C106" s="19" t="s">
        <v>686</v>
      </c>
      <c r="D106" s="19" t="s">
        <v>687</v>
      </c>
      <c r="E106" s="41" t="s">
        <v>637</v>
      </c>
      <c r="F106" s="41" t="s">
        <v>676</v>
      </c>
      <c r="G106" s="41" t="s">
        <v>24</v>
      </c>
      <c r="H106" s="41" t="s">
        <v>688</v>
      </c>
      <c r="I106" s="41" t="s">
        <v>48</v>
      </c>
      <c r="J106" s="41" t="s">
        <v>271</v>
      </c>
      <c r="K106" s="41" t="s">
        <v>434</v>
      </c>
      <c r="L106" s="41" t="s">
        <v>36</v>
      </c>
      <c r="M106" s="51" t="str">
        <f t="shared" si="5"/>
        <v/>
      </c>
      <c r="N106" s="51">
        <f t="shared" si="6"/>
        <v>1200</v>
      </c>
      <c r="O106" s="51">
        <f t="shared" si="7"/>
        <v>1200</v>
      </c>
      <c r="P106" s="41" t="s">
        <v>37</v>
      </c>
      <c r="Q106" s="35" t="s">
        <v>689</v>
      </c>
      <c r="R106" s="42" t="s">
        <v>685</v>
      </c>
      <c r="S106" s="58" t="s">
        <v>641</v>
      </c>
      <c r="T106" s="58" t="s">
        <v>40</v>
      </c>
      <c r="U106" s="38" t="s">
        <v>642</v>
      </c>
      <c r="V106" s="41"/>
    </row>
    <row r="107" s="2" customFormat="1" ht="62.4" spans="1:22">
      <c r="A107" s="17" t="s">
        <v>690</v>
      </c>
      <c r="B107" s="42" t="s">
        <v>691</v>
      </c>
      <c r="C107" s="19" t="s">
        <v>645</v>
      </c>
      <c r="D107" s="19" t="s">
        <v>692</v>
      </c>
      <c r="E107" s="41" t="s">
        <v>637</v>
      </c>
      <c r="F107" s="41" t="s">
        <v>676</v>
      </c>
      <c r="G107" s="41" t="s">
        <v>546</v>
      </c>
      <c r="H107" s="41" t="s">
        <v>693</v>
      </c>
      <c r="I107" s="41" t="s">
        <v>694</v>
      </c>
      <c r="J107" s="41" t="s">
        <v>34</v>
      </c>
      <c r="K107" s="41" t="s">
        <v>434</v>
      </c>
      <c r="L107" s="41" t="s">
        <v>76</v>
      </c>
      <c r="M107" s="51">
        <f t="shared" si="5"/>
        <v>2100</v>
      </c>
      <c r="N107" s="51" t="str">
        <f t="shared" si="6"/>
        <v/>
      </c>
      <c r="O107" s="51">
        <f t="shared" si="7"/>
        <v>2100</v>
      </c>
      <c r="P107" s="41" t="s">
        <v>37</v>
      </c>
      <c r="Q107" s="35" t="s">
        <v>695</v>
      </c>
      <c r="R107" s="42" t="s">
        <v>691</v>
      </c>
      <c r="S107" s="58" t="s">
        <v>641</v>
      </c>
      <c r="T107" s="58" t="s">
        <v>40</v>
      </c>
      <c r="U107" s="38" t="s">
        <v>642</v>
      </c>
      <c r="V107" s="41"/>
    </row>
    <row r="108" s="2" customFormat="1" ht="46.8" spans="1:22">
      <c r="A108" s="17" t="s">
        <v>696</v>
      </c>
      <c r="B108" s="42" t="s">
        <v>697</v>
      </c>
      <c r="C108" s="19" t="s">
        <v>698</v>
      </c>
      <c r="D108" s="19" t="s">
        <v>699</v>
      </c>
      <c r="E108" s="41" t="s">
        <v>637</v>
      </c>
      <c r="F108" s="41" t="s">
        <v>700</v>
      </c>
      <c r="G108" s="41" t="s">
        <v>24</v>
      </c>
      <c r="H108" s="41" t="s">
        <v>124</v>
      </c>
      <c r="I108" s="41" t="s">
        <v>648</v>
      </c>
      <c r="J108" s="41" t="s">
        <v>34</v>
      </c>
      <c r="K108" s="41" t="s">
        <v>434</v>
      </c>
      <c r="L108" s="41" t="s">
        <v>76</v>
      </c>
      <c r="M108" s="51" t="str">
        <f t="shared" si="5"/>
        <v/>
      </c>
      <c r="N108" s="51">
        <f t="shared" si="6"/>
        <v>1400</v>
      </c>
      <c r="O108" s="51">
        <f t="shared" si="7"/>
        <v>1400</v>
      </c>
      <c r="P108" s="41" t="s">
        <v>37</v>
      </c>
      <c r="Q108" s="35" t="s">
        <v>701</v>
      </c>
      <c r="R108" s="42" t="s">
        <v>697</v>
      </c>
      <c r="S108" s="58" t="s">
        <v>641</v>
      </c>
      <c r="T108" s="58" t="s">
        <v>40</v>
      </c>
      <c r="U108" s="38" t="s">
        <v>642</v>
      </c>
      <c r="V108" s="41"/>
    </row>
    <row r="109" s="2" customFormat="1" ht="46.8" spans="1:22">
      <c r="A109" s="17" t="s">
        <v>702</v>
      </c>
      <c r="B109" s="42" t="s">
        <v>703</v>
      </c>
      <c r="C109" s="19" t="s">
        <v>704</v>
      </c>
      <c r="D109" s="19" t="s">
        <v>705</v>
      </c>
      <c r="E109" s="41" t="s">
        <v>637</v>
      </c>
      <c r="F109" s="41" t="s">
        <v>700</v>
      </c>
      <c r="G109" s="41" t="s">
        <v>24</v>
      </c>
      <c r="H109" s="41" t="s">
        <v>677</v>
      </c>
      <c r="I109" s="41" t="s">
        <v>48</v>
      </c>
      <c r="J109" s="41" t="s">
        <v>141</v>
      </c>
      <c r="K109" s="41" t="s">
        <v>434</v>
      </c>
      <c r="L109" s="41" t="s">
        <v>67</v>
      </c>
      <c r="M109" s="51" t="str">
        <f t="shared" si="5"/>
        <v/>
      </c>
      <c r="N109" s="51">
        <f t="shared" si="6"/>
        <v>1000</v>
      </c>
      <c r="O109" s="51">
        <f t="shared" si="7"/>
        <v>1000</v>
      </c>
      <c r="P109" s="41" t="s">
        <v>37</v>
      </c>
      <c r="Q109" s="35" t="s">
        <v>706</v>
      </c>
      <c r="R109" s="42" t="s">
        <v>703</v>
      </c>
      <c r="S109" s="58" t="s">
        <v>641</v>
      </c>
      <c r="T109" s="58" t="s">
        <v>40</v>
      </c>
      <c r="U109" s="38" t="s">
        <v>642</v>
      </c>
      <c r="V109" s="41"/>
    </row>
    <row r="110" s="2" customFormat="1" ht="46.8" spans="1:22">
      <c r="A110" s="17" t="s">
        <v>707</v>
      </c>
      <c r="B110" s="42" t="s">
        <v>708</v>
      </c>
      <c r="C110" s="19" t="s">
        <v>709</v>
      </c>
      <c r="D110" s="19" t="s">
        <v>710</v>
      </c>
      <c r="E110" s="41" t="s">
        <v>637</v>
      </c>
      <c r="F110" s="41" t="s">
        <v>700</v>
      </c>
      <c r="G110" s="41" t="s">
        <v>24</v>
      </c>
      <c r="H110" s="41" t="s">
        <v>57</v>
      </c>
      <c r="I110" s="41" t="s">
        <v>48</v>
      </c>
      <c r="J110" s="41" t="s">
        <v>141</v>
      </c>
      <c r="K110" s="41" t="s">
        <v>434</v>
      </c>
      <c r="L110" s="41" t="s">
        <v>67</v>
      </c>
      <c r="M110" s="51" t="str">
        <f t="shared" si="5"/>
        <v/>
      </c>
      <c r="N110" s="51">
        <f t="shared" si="6"/>
        <v>1000</v>
      </c>
      <c r="O110" s="51">
        <f t="shared" si="7"/>
        <v>1000</v>
      </c>
      <c r="P110" s="41" t="s">
        <v>37</v>
      </c>
      <c r="Q110" s="35" t="s">
        <v>711</v>
      </c>
      <c r="R110" s="42" t="s">
        <v>708</v>
      </c>
      <c r="S110" s="58" t="s">
        <v>641</v>
      </c>
      <c r="T110" s="58" t="s">
        <v>40</v>
      </c>
      <c r="U110" s="38" t="s">
        <v>642</v>
      </c>
      <c r="V110" s="41"/>
    </row>
    <row r="111" s="2" customFormat="1" ht="46.8" spans="1:22">
      <c r="A111" s="17" t="s">
        <v>712</v>
      </c>
      <c r="B111" s="42" t="s">
        <v>713</v>
      </c>
      <c r="C111" s="19" t="s">
        <v>714</v>
      </c>
      <c r="D111" s="19" t="s">
        <v>715</v>
      </c>
      <c r="E111" s="41" t="s">
        <v>637</v>
      </c>
      <c r="F111" s="41" t="s">
        <v>700</v>
      </c>
      <c r="G111" s="41" t="s">
        <v>24</v>
      </c>
      <c r="H111" s="41" t="s">
        <v>677</v>
      </c>
      <c r="I111" s="41" t="s">
        <v>48</v>
      </c>
      <c r="J111" s="41" t="s">
        <v>34</v>
      </c>
      <c r="K111" s="41" t="s">
        <v>661</v>
      </c>
      <c r="L111" s="41" t="s">
        <v>36</v>
      </c>
      <c r="M111" s="51"/>
      <c r="N111" s="51">
        <f t="shared" si="6"/>
        <v>1200</v>
      </c>
      <c r="O111" s="51">
        <f t="shared" si="7"/>
        <v>1200</v>
      </c>
      <c r="P111" s="41" t="s">
        <v>37</v>
      </c>
      <c r="Q111" s="35" t="s">
        <v>716</v>
      </c>
      <c r="R111" s="42" t="s">
        <v>713</v>
      </c>
      <c r="S111" s="58" t="s">
        <v>641</v>
      </c>
      <c r="T111" s="58" t="s">
        <v>40</v>
      </c>
      <c r="U111" s="38" t="s">
        <v>642</v>
      </c>
      <c r="V111" s="41"/>
    </row>
    <row r="112" s="2" customFormat="1" ht="46.8" spans="1:22">
      <c r="A112" s="17" t="s">
        <v>717</v>
      </c>
      <c r="B112" s="42" t="s">
        <v>718</v>
      </c>
      <c r="C112" s="19" t="s">
        <v>719</v>
      </c>
      <c r="D112" s="19" t="s">
        <v>720</v>
      </c>
      <c r="E112" s="41" t="s">
        <v>637</v>
      </c>
      <c r="F112" s="41" t="s">
        <v>647</v>
      </c>
      <c r="G112" s="41" t="s">
        <v>24</v>
      </c>
      <c r="H112" s="41" t="s">
        <v>96</v>
      </c>
      <c r="I112" s="41" t="s">
        <v>614</v>
      </c>
      <c r="J112" s="41" t="s">
        <v>34</v>
      </c>
      <c r="K112" s="41" t="s">
        <v>661</v>
      </c>
      <c r="L112" s="41" t="s">
        <v>36</v>
      </c>
      <c r="M112" s="51"/>
      <c r="N112" s="51">
        <f t="shared" si="6"/>
        <v>1200</v>
      </c>
      <c r="O112" s="51">
        <f t="shared" si="7"/>
        <v>1200</v>
      </c>
      <c r="P112" s="41" t="s">
        <v>37</v>
      </c>
      <c r="Q112" s="35" t="s">
        <v>721</v>
      </c>
      <c r="R112" s="42" t="s">
        <v>718</v>
      </c>
      <c r="S112" s="58" t="s">
        <v>641</v>
      </c>
      <c r="T112" s="58" t="s">
        <v>40</v>
      </c>
      <c r="U112" s="38" t="s">
        <v>642</v>
      </c>
      <c r="V112" s="41"/>
    </row>
    <row r="113" s="2" customFormat="1" ht="28.8" spans="1:22">
      <c r="A113" s="17" t="s">
        <v>722</v>
      </c>
      <c r="B113" s="31" t="s">
        <v>723</v>
      </c>
      <c r="C113" s="19" t="s">
        <v>645</v>
      </c>
      <c r="D113" s="19" t="s">
        <v>724</v>
      </c>
      <c r="E113" s="18" t="s">
        <v>30</v>
      </c>
      <c r="F113" s="20" t="s">
        <v>725</v>
      </c>
      <c r="G113" s="21" t="s">
        <v>24</v>
      </c>
      <c r="H113" s="22" t="s">
        <v>57</v>
      </c>
      <c r="I113" s="31" t="s">
        <v>48</v>
      </c>
      <c r="J113" s="31" t="s">
        <v>34</v>
      </c>
      <c r="K113" s="31" t="s">
        <v>35</v>
      </c>
      <c r="L113" s="32" t="s">
        <v>36</v>
      </c>
      <c r="M113" s="33"/>
      <c r="N113" s="33">
        <v>1200</v>
      </c>
      <c r="O113" s="34">
        <f t="shared" si="7"/>
        <v>1200</v>
      </c>
      <c r="P113" s="31" t="s">
        <v>37</v>
      </c>
      <c r="Q113" s="35" t="s">
        <v>726</v>
      </c>
      <c r="R113" s="31" t="s">
        <v>723</v>
      </c>
      <c r="S113" s="57" t="s">
        <v>727</v>
      </c>
      <c r="T113" s="57" t="s">
        <v>728</v>
      </c>
      <c r="U113" s="38" t="s">
        <v>729</v>
      </c>
      <c r="V113" s="57"/>
    </row>
    <row r="114" s="2" customFormat="1" ht="28.8" spans="1:22">
      <c r="A114" s="17" t="s">
        <v>730</v>
      </c>
      <c r="B114" s="18" t="s">
        <v>731</v>
      </c>
      <c r="C114" s="19" t="s">
        <v>698</v>
      </c>
      <c r="D114" s="19" t="s">
        <v>732</v>
      </c>
      <c r="E114" s="18" t="s">
        <v>30</v>
      </c>
      <c r="F114" s="20" t="s">
        <v>725</v>
      </c>
      <c r="G114" s="21" t="s">
        <v>24</v>
      </c>
      <c r="H114" s="22" t="s">
        <v>733</v>
      </c>
      <c r="I114" s="31" t="s">
        <v>133</v>
      </c>
      <c r="J114" s="31" t="s">
        <v>34</v>
      </c>
      <c r="K114" s="31" t="s">
        <v>734</v>
      </c>
      <c r="L114" s="32" t="s">
        <v>36</v>
      </c>
      <c r="M114" s="33"/>
      <c r="N114" s="33">
        <v>1200</v>
      </c>
      <c r="O114" s="34">
        <f t="shared" si="7"/>
        <v>1200</v>
      </c>
      <c r="P114" s="31" t="s">
        <v>37</v>
      </c>
      <c r="Q114" s="35" t="s">
        <v>735</v>
      </c>
      <c r="R114" s="18" t="s">
        <v>731</v>
      </c>
      <c r="S114" s="57" t="s">
        <v>727</v>
      </c>
      <c r="T114" s="57" t="s">
        <v>736</v>
      </c>
      <c r="U114" s="38" t="s">
        <v>737</v>
      </c>
      <c r="V114" s="39"/>
    </row>
    <row r="115" s="2" customFormat="1" ht="28.8" spans="1:22">
      <c r="A115" s="17" t="s">
        <v>738</v>
      </c>
      <c r="B115" s="18" t="s">
        <v>739</v>
      </c>
      <c r="C115" s="19" t="s">
        <v>740</v>
      </c>
      <c r="D115" s="19" t="s">
        <v>741</v>
      </c>
      <c r="E115" s="18" t="s">
        <v>30</v>
      </c>
      <c r="F115" s="20" t="s">
        <v>725</v>
      </c>
      <c r="G115" s="21" t="s">
        <v>24</v>
      </c>
      <c r="H115" s="22" t="s">
        <v>57</v>
      </c>
      <c r="I115" s="31" t="s">
        <v>742</v>
      </c>
      <c r="J115" s="31" t="s">
        <v>34</v>
      </c>
      <c r="K115" s="31" t="s">
        <v>734</v>
      </c>
      <c r="L115" s="32" t="s">
        <v>36</v>
      </c>
      <c r="M115" s="33"/>
      <c r="N115" s="33">
        <v>1200</v>
      </c>
      <c r="O115" s="34">
        <f t="shared" si="7"/>
        <v>1200</v>
      </c>
      <c r="P115" s="31" t="s">
        <v>37</v>
      </c>
      <c r="Q115" s="35" t="s">
        <v>743</v>
      </c>
      <c r="R115" s="18" t="s">
        <v>739</v>
      </c>
      <c r="S115" s="57" t="s">
        <v>727</v>
      </c>
      <c r="T115" s="57" t="s">
        <v>736</v>
      </c>
      <c r="U115" s="38" t="s">
        <v>737</v>
      </c>
      <c r="V115" s="16"/>
    </row>
    <row r="116" s="2" customFormat="1" ht="28.8" spans="1:22">
      <c r="A116" s="17" t="s">
        <v>744</v>
      </c>
      <c r="B116" s="18" t="s">
        <v>745</v>
      </c>
      <c r="C116" s="19" t="s">
        <v>746</v>
      </c>
      <c r="D116" s="19" t="s">
        <v>747</v>
      </c>
      <c r="E116" s="18" t="s">
        <v>30</v>
      </c>
      <c r="F116" s="20" t="s">
        <v>725</v>
      </c>
      <c r="G116" s="21" t="s">
        <v>24</v>
      </c>
      <c r="H116" s="22" t="s">
        <v>57</v>
      </c>
      <c r="I116" s="31" t="s">
        <v>742</v>
      </c>
      <c r="J116" s="31" t="s">
        <v>34</v>
      </c>
      <c r="K116" s="31" t="s">
        <v>734</v>
      </c>
      <c r="L116" s="32" t="s">
        <v>36</v>
      </c>
      <c r="M116" s="33"/>
      <c r="N116" s="33">
        <v>1200</v>
      </c>
      <c r="O116" s="34">
        <f t="shared" si="7"/>
        <v>1200</v>
      </c>
      <c r="P116" s="31" t="s">
        <v>37</v>
      </c>
      <c r="Q116" s="35" t="s">
        <v>748</v>
      </c>
      <c r="R116" s="18" t="s">
        <v>745</v>
      </c>
      <c r="S116" s="57" t="s">
        <v>727</v>
      </c>
      <c r="T116" s="57" t="s">
        <v>736</v>
      </c>
      <c r="U116" s="38" t="s">
        <v>737</v>
      </c>
      <c r="V116" s="16"/>
    </row>
    <row r="117" s="2" customFormat="1" ht="28.8" spans="1:22">
      <c r="A117" s="17" t="s">
        <v>749</v>
      </c>
      <c r="B117" s="18" t="s">
        <v>750</v>
      </c>
      <c r="C117" s="19" t="s">
        <v>652</v>
      </c>
      <c r="D117" s="19" t="s">
        <v>751</v>
      </c>
      <c r="E117" s="18" t="s">
        <v>30</v>
      </c>
      <c r="F117" s="20" t="s">
        <v>725</v>
      </c>
      <c r="G117" s="21" t="s">
        <v>24</v>
      </c>
      <c r="H117" s="22" t="s">
        <v>57</v>
      </c>
      <c r="I117" s="31" t="s">
        <v>229</v>
      </c>
      <c r="J117" s="31" t="s">
        <v>168</v>
      </c>
      <c r="K117" s="31" t="s">
        <v>752</v>
      </c>
      <c r="L117" s="32" t="s">
        <v>59</v>
      </c>
      <c r="M117" s="33"/>
      <c r="N117" s="33">
        <v>800</v>
      </c>
      <c r="O117" s="34">
        <f t="shared" si="7"/>
        <v>800</v>
      </c>
      <c r="P117" s="31" t="s">
        <v>37</v>
      </c>
      <c r="Q117" s="35" t="s">
        <v>753</v>
      </c>
      <c r="R117" s="18" t="s">
        <v>750</v>
      </c>
      <c r="S117" s="57" t="s">
        <v>727</v>
      </c>
      <c r="T117" s="57" t="s">
        <v>736</v>
      </c>
      <c r="U117" s="38" t="s">
        <v>737</v>
      </c>
      <c r="V117" s="16"/>
    </row>
    <row r="118" s="3" customFormat="1" ht="21" customHeight="1" spans="1:22">
      <c r="A118" s="17" t="s">
        <v>754</v>
      </c>
      <c r="B118" s="18" t="s">
        <v>755</v>
      </c>
      <c r="C118" s="19" t="s">
        <v>645</v>
      </c>
      <c r="D118" s="19" t="s">
        <v>756</v>
      </c>
      <c r="E118" s="18" t="s">
        <v>30</v>
      </c>
      <c r="F118" s="20" t="s">
        <v>725</v>
      </c>
      <c r="G118" s="21" t="s">
        <v>24</v>
      </c>
      <c r="H118" s="22" t="s">
        <v>57</v>
      </c>
      <c r="I118" s="31" t="s">
        <v>48</v>
      </c>
      <c r="J118" s="31" t="s">
        <v>34</v>
      </c>
      <c r="K118" s="31" t="s">
        <v>81</v>
      </c>
      <c r="L118" s="32" t="s">
        <v>67</v>
      </c>
      <c r="M118" s="33"/>
      <c r="N118" s="33">
        <v>1000</v>
      </c>
      <c r="O118" s="34">
        <f t="shared" si="7"/>
        <v>1000</v>
      </c>
      <c r="P118" s="31" t="s">
        <v>37</v>
      </c>
      <c r="Q118" s="35" t="s">
        <v>757</v>
      </c>
      <c r="R118" s="18" t="s">
        <v>755</v>
      </c>
      <c r="S118" s="57" t="s">
        <v>727</v>
      </c>
      <c r="T118" s="57" t="s">
        <v>758</v>
      </c>
      <c r="U118" s="38" t="s">
        <v>759</v>
      </c>
      <c r="V118" s="16"/>
    </row>
    <row r="119" s="4" customFormat="1" ht="30" customHeight="1" spans="1:22">
      <c r="A119" s="17" t="s">
        <v>760</v>
      </c>
      <c r="B119" s="18" t="s">
        <v>761</v>
      </c>
      <c r="C119" s="19" t="s">
        <v>762</v>
      </c>
      <c r="D119" s="19" t="s">
        <v>763</v>
      </c>
      <c r="E119" s="18" t="s">
        <v>30</v>
      </c>
      <c r="F119" s="20" t="s">
        <v>725</v>
      </c>
      <c r="G119" s="21" t="s">
        <v>24</v>
      </c>
      <c r="H119" s="22" t="s">
        <v>677</v>
      </c>
      <c r="I119" s="31" t="s">
        <v>48</v>
      </c>
      <c r="J119" s="31" t="s">
        <v>34</v>
      </c>
      <c r="K119" s="31" t="s">
        <v>434</v>
      </c>
      <c r="L119" s="32" t="s">
        <v>76</v>
      </c>
      <c r="M119" s="33"/>
      <c r="N119" s="33">
        <v>1400</v>
      </c>
      <c r="O119" s="34">
        <f t="shared" si="7"/>
        <v>1400</v>
      </c>
      <c r="P119" s="31" t="s">
        <v>37</v>
      </c>
      <c r="Q119" s="35" t="s">
        <v>764</v>
      </c>
      <c r="R119" s="57" t="s">
        <v>758</v>
      </c>
      <c r="S119" s="57" t="s">
        <v>727</v>
      </c>
      <c r="T119" s="57" t="s">
        <v>736</v>
      </c>
      <c r="U119" s="38" t="s">
        <v>737</v>
      </c>
      <c r="V119" s="16"/>
    </row>
    <row r="120" s="2" customFormat="1" ht="28.8" spans="1:252">
      <c r="A120" s="17" t="s">
        <v>765</v>
      </c>
      <c r="B120" s="18" t="s">
        <v>758</v>
      </c>
      <c r="C120" s="19" t="s">
        <v>645</v>
      </c>
      <c r="D120" s="19" t="s">
        <v>766</v>
      </c>
      <c r="E120" s="18" t="s">
        <v>30</v>
      </c>
      <c r="F120" s="20" t="s">
        <v>725</v>
      </c>
      <c r="G120" s="21" t="s">
        <v>24</v>
      </c>
      <c r="H120" s="22" t="s">
        <v>677</v>
      </c>
      <c r="I120" s="31" t="s">
        <v>48</v>
      </c>
      <c r="J120" s="31" t="s">
        <v>34</v>
      </c>
      <c r="K120" s="31" t="s">
        <v>434</v>
      </c>
      <c r="L120" s="32" t="s">
        <v>76</v>
      </c>
      <c r="M120" s="33"/>
      <c r="N120" s="33">
        <v>1400</v>
      </c>
      <c r="O120" s="34">
        <f t="shared" si="7"/>
        <v>1400</v>
      </c>
      <c r="P120" s="31" t="s">
        <v>37</v>
      </c>
      <c r="Q120" s="35" t="s">
        <v>764</v>
      </c>
      <c r="R120" s="57" t="s">
        <v>758</v>
      </c>
      <c r="S120" s="57" t="s">
        <v>727</v>
      </c>
      <c r="T120" s="57" t="s">
        <v>736</v>
      </c>
      <c r="U120" s="38" t="s">
        <v>737</v>
      </c>
      <c r="V120" s="16"/>
      <c r="IO120" s="8"/>
      <c r="IP120" s="8"/>
      <c r="IQ120" s="8"/>
      <c r="IR120" s="8"/>
    </row>
    <row r="121" s="2" customFormat="1" ht="28.8" spans="1:252">
      <c r="A121" s="17" t="s">
        <v>767</v>
      </c>
      <c r="B121" s="18" t="s">
        <v>768</v>
      </c>
      <c r="C121" s="19" t="s">
        <v>769</v>
      </c>
      <c r="D121" s="19" t="s">
        <v>770</v>
      </c>
      <c r="E121" s="18" t="s">
        <v>30</v>
      </c>
      <c r="F121" s="20" t="s">
        <v>725</v>
      </c>
      <c r="G121" s="21" t="s">
        <v>24</v>
      </c>
      <c r="H121" s="22" t="s">
        <v>57</v>
      </c>
      <c r="I121" s="31" t="s">
        <v>33</v>
      </c>
      <c r="J121" s="31" t="s">
        <v>34</v>
      </c>
      <c r="K121" s="31" t="s">
        <v>734</v>
      </c>
      <c r="L121" s="32" t="s">
        <v>36</v>
      </c>
      <c r="M121" s="33"/>
      <c r="N121" s="33">
        <v>1200</v>
      </c>
      <c r="O121" s="34">
        <f t="shared" si="7"/>
        <v>1200</v>
      </c>
      <c r="P121" s="31" t="s">
        <v>37</v>
      </c>
      <c r="Q121" s="35" t="s">
        <v>771</v>
      </c>
      <c r="R121" s="18" t="s">
        <v>768</v>
      </c>
      <c r="S121" s="57" t="s">
        <v>727</v>
      </c>
      <c r="T121" s="57" t="s">
        <v>736</v>
      </c>
      <c r="U121" s="38" t="s">
        <v>737</v>
      </c>
      <c r="V121" s="16"/>
      <c r="IO121" s="8"/>
      <c r="IP121" s="8"/>
      <c r="IQ121" s="8"/>
      <c r="IR121" s="8"/>
    </row>
    <row r="122" s="2" customFormat="1" ht="28.8" spans="1:252">
      <c r="A122" s="17" t="s">
        <v>772</v>
      </c>
      <c r="B122" s="18" t="s">
        <v>773</v>
      </c>
      <c r="C122" s="19" t="s">
        <v>769</v>
      </c>
      <c r="D122" s="19" t="s">
        <v>774</v>
      </c>
      <c r="E122" s="18" t="s">
        <v>30</v>
      </c>
      <c r="F122" s="20" t="s">
        <v>725</v>
      </c>
      <c r="G122" s="21" t="s">
        <v>24</v>
      </c>
      <c r="H122" s="22" t="s">
        <v>57</v>
      </c>
      <c r="I122" s="31" t="s">
        <v>48</v>
      </c>
      <c r="J122" s="31" t="s">
        <v>34</v>
      </c>
      <c r="K122" s="31" t="s">
        <v>168</v>
      </c>
      <c r="L122" s="32" t="s">
        <v>53</v>
      </c>
      <c r="M122" s="33"/>
      <c r="N122" s="33">
        <v>600</v>
      </c>
      <c r="O122" s="34">
        <f t="shared" si="7"/>
        <v>600</v>
      </c>
      <c r="P122" s="31" t="s">
        <v>37</v>
      </c>
      <c r="Q122" s="35" t="s">
        <v>775</v>
      </c>
      <c r="R122" s="18" t="s">
        <v>773</v>
      </c>
      <c r="S122" s="57" t="s">
        <v>727</v>
      </c>
      <c r="T122" s="57" t="s">
        <v>736</v>
      </c>
      <c r="U122" s="38" t="s">
        <v>737</v>
      </c>
      <c r="V122" s="16"/>
      <c r="IO122" s="8"/>
      <c r="IP122" s="8"/>
      <c r="IQ122" s="8"/>
      <c r="IR122" s="8"/>
    </row>
    <row r="123" s="2" customFormat="1" ht="28.8" spans="1:252">
      <c r="A123" s="17" t="s">
        <v>776</v>
      </c>
      <c r="B123" s="18" t="s">
        <v>777</v>
      </c>
      <c r="C123" s="19" t="s">
        <v>686</v>
      </c>
      <c r="D123" s="19" t="s">
        <v>778</v>
      </c>
      <c r="E123" s="18" t="s">
        <v>30</v>
      </c>
      <c r="F123" s="20" t="s">
        <v>725</v>
      </c>
      <c r="G123" s="21" t="s">
        <v>24</v>
      </c>
      <c r="H123" s="22" t="s">
        <v>96</v>
      </c>
      <c r="I123" s="31" t="s">
        <v>48</v>
      </c>
      <c r="J123" s="31" t="s">
        <v>34</v>
      </c>
      <c r="K123" s="31" t="s">
        <v>81</v>
      </c>
      <c r="L123" s="32" t="s">
        <v>67</v>
      </c>
      <c r="M123" s="33"/>
      <c r="N123" s="33">
        <v>1000</v>
      </c>
      <c r="O123" s="34">
        <f t="shared" si="7"/>
        <v>1000</v>
      </c>
      <c r="P123" s="31" t="s">
        <v>37</v>
      </c>
      <c r="Q123" s="35" t="s">
        <v>779</v>
      </c>
      <c r="R123" s="18" t="s">
        <v>777</v>
      </c>
      <c r="S123" s="57" t="s">
        <v>727</v>
      </c>
      <c r="T123" s="57" t="s">
        <v>780</v>
      </c>
      <c r="U123" s="38" t="s">
        <v>781</v>
      </c>
      <c r="V123" s="16"/>
      <c r="IO123" s="8"/>
      <c r="IP123" s="8"/>
      <c r="IQ123" s="8"/>
      <c r="IR123" s="8"/>
    </row>
    <row r="124" s="2" customFormat="1" ht="28.8" spans="1:252">
      <c r="A124" s="17" t="s">
        <v>782</v>
      </c>
      <c r="B124" s="18" t="s">
        <v>783</v>
      </c>
      <c r="C124" s="19" t="s">
        <v>262</v>
      </c>
      <c r="D124" s="19" t="s">
        <v>784</v>
      </c>
      <c r="E124" s="18" t="s">
        <v>30</v>
      </c>
      <c r="F124" s="20" t="s">
        <v>31</v>
      </c>
      <c r="G124" s="21" t="s">
        <v>24</v>
      </c>
      <c r="H124" s="22" t="s">
        <v>785</v>
      </c>
      <c r="I124" s="31" t="s">
        <v>48</v>
      </c>
      <c r="J124" s="31" t="s">
        <v>141</v>
      </c>
      <c r="K124" s="31" t="s">
        <v>35</v>
      </c>
      <c r="L124" s="32" t="s">
        <v>59</v>
      </c>
      <c r="M124" s="33"/>
      <c r="N124" s="33">
        <v>800</v>
      </c>
      <c r="O124" s="34">
        <f t="shared" si="7"/>
        <v>800</v>
      </c>
      <c r="P124" s="31" t="s">
        <v>37</v>
      </c>
      <c r="Q124" s="35" t="s">
        <v>786</v>
      </c>
      <c r="R124" s="18" t="s">
        <v>787</v>
      </c>
      <c r="S124" s="57" t="s">
        <v>192</v>
      </c>
      <c r="T124" s="57" t="s">
        <v>788</v>
      </c>
      <c r="U124" s="38" t="s">
        <v>789</v>
      </c>
      <c r="V124" s="16"/>
      <c r="IO124" s="8"/>
      <c r="IP124" s="8"/>
      <c r="IQ124" s="8"/>
      <c r="IR124" s="8"/>
    </row>
    <row r="125" s="2" customFormat="1" ht="28.8" spans="1:252">
      <c r="A125" s="17" t="s">
        <v>790</v>
      </c>
      <c r="B125" s="18" t="s">
        <v>791</v>
      </c>
      <c r="C125" s="19" t="s">
        <v>792</v>
      </c>
      <c r="D125" s="19" t="s">
        <v>793</v>
      </c>
      <c r="E125" s="18" t="s">
        <v>30</v>
      </c>
      <c r="F125" s="20" t="s">
        <v>31</v>
      </c>
      <c r="G125" s="21" t="s">
        <v>24</v>
      </c>
      <c r="H125" s="22" t="s">
        <v>57</v>
      </c>
      <c r="I125" s="31" t="s">
        <v>48</v>
      </c>
      <c r="J125" s="31" t="s">
        <v>271</v>
      </c>
      <c r="K125" s="31" t="s">
        <v>35</v>
      </c>
      <c r="L125" s="32" t="s">
        <v>67</v>
      </c>
      <c r="M125" s="33"/>
      <c r="N125" s="33">
        <v>1000</v>
      </c>
      <c r="O125" s="34">
        <v>1000</v>
      </c>
      <c r="P125" s="31" t="s">
        <v>37</v>
      </c>
      <c r="Q125" s="35" t="s">
        <v>794</v>
      </c>
      <c r="R125" s="18" t="s">
        <v>791</v>
      </c>
      <c r="S125" s="57" t="s">
        <v>192</v>
      </c>
      <c r="T125" s="57" t="s">
        <v>788</v>
      </c>
      <c r="U125" s="38" t="s">
        <v>789</v>
      </c>
      <c r="V125" s="16"/>
      <c r="IO125" s="8"/>
      <c r="IP125" s="8"/>
      <c r="IQ125" s="8"/>
      <c r="IR125" s="8"/>
    </row>
    <row r="126" s="2" customFormat="1" ht="28.8" spans="1:252">
      <c r="A126" s="17" t="s">
        <v>795</v>
      </c>
      <c r="B126" s="18" t="s">
        <v>796</v>
      </c>
      <c r="C126" s="19" t="s">
        <v>28</v>
      </c>
      <c r="D126" s="19" t="s">
        <v>797</v>
      </c>
      <c r="E126" s="18" t="s">
        <v>30</v>
      </c>
      <c r="F126" s="20" t="s">
        <v>31</v>
      </c>
      <c r="G126" s="21" t="s">
        <v>24</v>
      </c>
      <c r="H126" s="22" t="s">
        <v>785</v>
      </c>
      <c r="I126" s="31" t="s">
        <v>229</v>
      </c>
      <c r="J126" s="31" t="s">
        <v>141</v>
      </c>
      <c r="K126" s="31" t="s">
        <v>35</v>
      </c>
      <c r="L126" s="32" t="s">
        <v>59</v>
      </c>
      <c r="M126" s="33"/>
      <c r="N126" s="33">
        <v>800</v>
      </c>
      <c r="O126" s="34">
        <f>IF(SUM(M126:N126)=0,"",SUM(M126:N126))</f>
        <v>800</v>
      </c>
      <c r="P126" s="31" t="s">
        <v>37</v>
      </c>
      <c r="Q126" s="35" t="s">
        <v>786</v>
      </c>
      <c r="R126" s="18" t="s">
        <v>787</v>
      </c>
      <c r="S126" s="57" t="s">
        <v>192</v>
      </c>
      <c r="T126" s="57" t="s">
        <v>788</v>
      </c>
      <c r="U126" s="38" t="s">
        <v>789</v>
      </c>
      <c r="V126" s="16"/>
      <c r="IO126" s="8"/>
      <c r="IP126" s="8"/>
      <c r="IQ126" s="8"/>
      <c r="IR126" s="8"/>
    </row>
    <row r="127" s="2" customFormat="1" ht="43.2" spans="1:252">
      <c r="A127" s="43" t="s">
        <v>798</v>
      </c>
      <c r="B127" s="44" t="s">
        <v>799</v>
      </c>
      <c r="C127" s="45" t="s">
        <v>268</v>
      </c>
      <c r="D127" s="45" t="s">
        <v>800</v>
      </c>
      <c r="E127" s="44" t="s">
        <v>30</v>
      </c>
      <c r="F127" s="46" t="s">
        <v>31</v>
      </c>
      <c r="G127" s="47" t="s">
        <v>23</v>
      </c>
      <c r="H127" s="48" t="s">
        <v>801</v>
      </c>
      <c r="I127" s="52" t="s">
        <v>367</v>
      </c>
      <c r="J127" s="52" t="s">
        <v>34</v>
      </c>
      <c r="K127" s="52" t="s">
        <v>35</v>
      </c>
      <c r="L127" s="53" t="s">
        <v>36</v>
      </c>
      <c r="M127" s="54">
        <v>1800</v>
      </c>
      <c r="N127" s="54"/>
      <c r="O127" s="55">
        <f>IF(SUM(M127:N127)=0,"",SUM(M127:N127))</f>
        <v>1800</v>
      </c>
      <c r="P127" s="52" t="s">
        <v>37</v>
      </c>
      <c r="Q127" s="59" t="s">
        <v>802</v>
      </c>
      <c r="R127" s="44" t="s">
        <v>799</v>
      </c>
      <c r="S127" s="60" t="s">
        <v>192</v>
      </c>
      <c r="T127" s="60" t="s">
        <v>788</v>
      </c>
      <c r="U127" s="61" t="s">
        <v>789</v>
      </c>
      <c r="V127" s="26"/>
      <c r="IO127" s="8"/>
      <c r="IP127" s="8"/>
      <c r="IQ127" s="8"/>
      <c r="IR127" s="8"/>
    </row>
    <row r="128" s="2" customFormat="1" spans="1:252">
      <c r="A128" s="49" t="s">
        <v>25</v>
      </c>
      <c r="B128" s="50"/>
      <c r="C128" s="50"/>
      <c r="D128" s="50"/>
      <c r="E128" s="50"/>
      <c r="F128" s="50"/>
      <c r="G128" s="50"/>
      <c r="H128" s="50"/>
      <c r="I128" s="56"/>
      <c r="J128" s="41"/>
      <c r="K128" s="41"/>
      <c r="L128" s="41"/>
      <c r="M128" s="51">
        <f t="shared" ref="M128:O128" si="8">SUM(M5:M127)</f>
        <v>76200</v>
      </c>
      <c r="N128" s="51">
        <f t="shared" si="8"/>
        <v>79800</v>
      </c>
      <c r="O128" s="51">
        <f t="shared" si="8"/>
        <v>156000</v>
      </c>
      <c r="P128" s="41"/>
      <c r="Q128" s="35"/>
      <c r="R128" s="41"/>
      <c r="S128" s="41"/>
      <c r="T128" s="41"/>
      <c r="U128" s="62"/>
      <c r="V128" s="41"/>
      <c r="IO128" s="8"/>
      <c r="IP128" s="8"/>
      <c r="IQ128" s="8"/>
      <c r="IR128" s="8"/>
    </row>
    <row r="129" s="2" customFormat="1" spans="1:252">
      <c r="A129" s="49" t="s">
        <v>803</v>
      </c>
      <c r="B129" s="50"/>
      <c r="C129" s="50"/>
      <c r="D129" s="50"/>
      <c r="E129" s="50"/>
      <c r="F129" s="50"/>
      <c r="G129" s="50"/>
      <c r="H129" s="50"/>
      <c r="I129" s="56"/>
      <c r="J129" s="41"/>
      <c r="K129" s="41"/>
      <c r="L129" s="41"/>
      <c r="M129" s="51"/>
      <c r="N129" s="51"/>
      <c r="O129" s="51"/>
      <c r="P129" s="41"/>
      <c r="Q129" s="41"/>
      <c r="R129" s="41"/>
      <c r="S129" s="41"/>
      <c r="T129" s="41"/>
      <c r="U129" s="41"/>
      <c r="V129" s="41"/>
      <c r="IO129" s="8"/>
      <c r="IP129" s="8"/>
      <c r="IQ129" s="8"/>
      <c r="IR129" s="8"/>
    </row>
  </sheetData>
  <protectedRanges>
    <protectedRange sqref="C3" name="区域2_2"/>
    <protectedRange sqref="C3" name="区域1_2"/>
  </protectedRanges>
  <mergeCells count="23">
    <mergeCell ref="A1:V1"/>
    <mergeCell ref="A2:E2"/>
    <mergeCell ref="J3:K3"/>
    <mergeCell ref="M3:O3"/>
    <mergeCell ref="A128:I128"/>
    <mergeCell ref="A129:I129"/>
    <mergeCell ref="A3:A4"/>
    <mergeCell ref="B3:B4"/>
    <mergeCell ref="C3:C4"/>
    <mergeCell ref="D3:D4"/>
    <mergeCell ref="E3:E4"/>
    <mergeCell ref="F3:F4"/>
    <mergeCell ref="G3:G4"/>
    <mergeCell ref="H3:H4"/>
    <mergeCell ref="I3:I4"/>
    <mergeCell ref="L3:L4"/>
    <mergeCell ref="P3:P4"/>
    <mergeCell ref="Q3:Q4"/>
    <mergeCell ref="R3:R4"/>
    <mergeCell ref="S3:S4"/>
    <mergeCell ref="T3:T4"/>
    <mergeCell ref="U3:U4"/>
    <mergeCell ref="V3:V4"/>
  </mergeCells>
  <conditionalFormatting sqref="R5">
    <cfRule type="duplicateValues" dxfId="0" priority="15"/>
  </conditionalFormatting>
  <conditionalFormatting sqref="R6">
    <cfRule type="duplicateValues" dxfId="0" priority="91"/>
  </conditionalFormatting>
  <conditionalFormatting sqref="R7">
    <cfRule type="duplicateValues" dxfId="0" priority="90"/>
  </conditionalFormatting>
  <conditionalFormatting sqref="R8">
    <cfRule type="duplicateValues" dxfId="0" priority="89"/>
  </conditionalFormatting>
  <conditionalFormatting sqref="R9">
    <cfRule type="duplicateValues" dxfId="0" priority="88"/>
  </conditionalFormatting>
  <conditionalFormatting sqref="R10">
    <cfRule type="duplicateValues" dxfId="0" priority="87"/>
  </conditionalFormatting>
  <conditionalFormatting sqref="R11">
    <cfRule type="duplicateValues" dxfId="0" priority="86"/>
  </conditionalFormatting>
  <conditionalFormatting sqref="R12">
    <cfRule type="duplicateValues" dxfId="0" priority="85"/>
  </conditionalFormatting>
  <conditionalFormatting sqref="R13">
    <cfRule type="duplicateValues" dxfId="0" priority="84"/>
  </conditionalFormatting>
  <conditionalFormatting sqref="R14">
    <cfRule type="duplicateValues" dxfId="0" priority="83"/>
  </conditionalFormatting>
  <conditionalFormatting sqref="R15">
    <cfRule type="duplicateValues" dxfId="0" priority="82"/>
  </conditionalFormatting>
  <conditionalFormatting sqref="R16">
    <cfRule type="duplicateValues" dxfId="0" priority="81"/>
  </conditionalFormatting>
  <conditionalFormatting sqref="R17">
    <cfRule type="duplicateValues" dxfId="0" priority="80"/>
  </conditionalFormatting>
  <conditionalFormatting sqref="R18">
    <cfRule type="duplicateValues" dxfId="0" priority="79"/>
  </conditionalFormatting>
  <conditionalFormatting sqref="R19">
    <cfRule type="duplicateValues" dxfId="0" priority="78"/>
  </conditionalFormatting>
  <conditionalFormatting sqref="R20">
    <cfRule type="duplicateValues" dxfId="0" priority="77"/>
  </conditionalFormatting>
  <conditionalFormatting sqref="R21">
    <cfRule type="duplicateValues" dxfId="0" priority="76"/>
  </conditionalFormatting>
  <conditionalFormatting sqref="R22">
    <cfRule type="duplicateValues" dxfId="0" priority="75"/>
  </conditionalFormatting>
  <conditionalFormatting sqref="R23">
    <cfRule type="duplicateValues" dxfId="0" priority="74"/>
  </conditionalFormatting>
  <conditionalFormatting sqref="R24">
    <cfRule type="duplicateValues" dxfId="0" priority="73"/>
  </conditionalFormatting>
  <conditionalFormatting sqref="R25">
    <cfRule type="duplicateValues" dxfId="0" priority="72"/>
  </conditionalFormatting>
  <conditionalFormatting sqref="R26">
    <cfRule type="duplicateValues" dxfId="0" priority="71"/>
  </conditionalFormatting>
  <conditionalFormatting sqref="R27">
    <cfRule type="duplicateValues" dxfId="0" priority="70"/>
  </conditionalFormatting>
  <conditionalFormatting sqref="R28">
    <cfRule type="duplicateValues" dxfId="0" priority="69"/>
  </conditionalFormatting>
  <conditionalFormatting sqref="R29">
    <cfRule type="duplicateValues" dxfId="0" priority="68"/>
  </conditionalFormatting>
  <conditionalFormatting sqref="B30">
    <cfRule type="duplicateValues" dxfId="0" priority="99"/>
  </conditionalFormatting>
  <conditionalFormatting sqref="R31">
    <cfRule type="duplicateValues" dxfId="0" priority="67"/>
  </conditionalFormatting>
  <conditionalFormatting sqref="B32">
    <cfRule type="duplicateValues" dxfId="0" priority="98"/>
  </conditionalFormatting>
  <conditionalFormatting sqref="R32">
    <cfRule type="duplicateValues" dxfId="0" priority="66"/>
  </conditionalFormatting>
  <conditionalFormatting sqref="R33">
    <cfRule type="duplicateValues" dxfId="0" priority="65"/>
  </conditionalFormatting>
  <conditionalFormatting sqref="R34">
    <cfRule type="duplicateValues" dxfId="0" priority="64"/>
  </conditionalFormatting>
  <conditionalFormatting sqref="R35">
    <cfRule type="duplicateValues" dxfId="0" priority="63"/>
  </conditionalFormatting>
  <conditionalFormatting sqref="R36">
    <cfRule type="duplicateValues" dxfId="0" priority="62"/>
  </conditionalFormatting>
  <conditionalFormatting sqref="R37">
    <cfRule type="duplicateValues" dxfId="0" priority="61"/>
  </conditionalFormatting>
  <conditionalFormatting sqref="B38">
    <cfRule type="duplicateValues" dxfId="0" priority="94"/>
  </conditionalFormatting>
  <conditionalFormatting sqref="R38">
    <cfRule type="duplicateValues" dxfId="0" priority="60"/>
  </conditionalFormatting>
  <conditionalFormatting sqref="R39">
    <cfRule type="duplicateValues" dxfId="0" priority="59"/>
  </conditionalFormatting>
  <conditionalFormatting sqref="R40">
    <cfRule type="duplicateValues" dxfId="0" priority="58"/>
  </conditionalFormatting>
  <conditionalFormatting sqref="R41">
    <cfRule type="duplicateValues" dxfId="0" priority="57"/>
  </conditionalFormatting>
  <conditionalFormatting sqref="R42">
    <cfRule type="duplicateValues" dxfId="0" priority="56"/>
  </conditionalFormatting>
  <conditionalFormatting sqref="B43">
    <cfRule type="duplicateValues" dxfId="0" priority="97"/>
  </conditionalFormatting>
  <conditionalFormatting sqref="B44">
    <cfRule type="duplicateValues" dxfId="0" priority="96"/>
  </conditionalFormatting>
  <conditionalFormatting sqref="R44">
    <cfRule type="duplicateValues" dxfId="0" priority="55"/>
  </conditionalFormatting>
  <conditionalFormatting sqref="R45">
    <cfRule type="duplicateValues" dxfId="0" priority="54"/>
  </conditionalFormatting>
  <conditionalFormatting sqref="R46">
    <cfRule type="duplicateValues" dxfId="0" priority="53"/>
  </conditionalFormatting>
  <conditionalFormatting sqref="R47">
    <cfRule type="duplicateValues" dxfId="0" priority="52"/>
  </conditionalFormatting>
  <conditionalFormatting sqref="R48">
    <cfRule type="duplicateValues" dxfId="0" priority="51"/>
  </conditionalFormatting>
  <conditionalFormatting sqref="R49">
    <cfRule type="duplicateValues" dxfId="0" priority="50"/>
  </conditionalFormatting>
  <conditionalFormatting sqref="R50">
    <cfRule type="duplicateValues" dxfId="0" priority="49"/>
  </conditionalFormatting>
  <conditionalFormatting sqref="R51">
    <cfRule type="duplicateValues" dxfId="0" priority="48"/>
  </conditionalFormatting>
  <conditionalFormatting sqref="R52">
    <cfRule type="duplicateValues" dxfId="0" priority="47"/>
  </conditionalFormatting>
  <conditionalFormatting sqref="R53">
    <cfRule type="duplicateValues" dxfId="0" priority="46"/>
  </conditionalFormatting>
  <conditionalFormatting sqref="R54">
    <cfRule type="duplicateValues" dxfId="0" priority="45"/>
  </conditionalFormatting>
  <conditionalFormatting sqref="B55">
    <cfRule type="duplicateValues" dxfId="0" priority="93"/>
  </conditionalFormatting>
  <conditionalFormatting sqref="R55">
    <cfRule type="duplicateValues" dxfId="0" priority="38"/>
  </conditionalFormatting>
  <conditionalFormatting sqref="R56">
    <cfRule type="duplicateValues" dxfId="0" priority="44"/>
  </conditionalFormatting>
  <conditionalFormatting sqref="R57">
    <cfRule type="duplicateValues" dxfId="0" priority="43"/>
  </conditionalFormatting>
  <conditionalFormatting sqref="R58">
    <cfRule type="duplicateValues" dxfId="0" priority="42"/>
  </conditionalFormatting>
  <conditionalFormatting sqref="R59">
    <cfRule type="duplicateValues" dxfId="0" priority="41"/>
  </conditionalFormatting>
  <conditionalFormatting sqref="B60">
    <cfRule type="duplicateValues" dxfId="0" priority="95"/>
  </conditionalFormatting>
  <conditionalFormatting sqref="R60">
    <cfRule type="duplicateValues" dxfId="0" priority="40"/>
  </conditionalFormatting>
  <conditionalFormatting sqref="R61">
    <cfRule type="duplicateValues" dxfId="0" priority="39"/>
  </conditionalFormatting>
  <conditionalFormatting sqref="R62">
    <cfRule type="duplicateValues" dxfId="0" priority="37"/>
  </conditionalFormatting>
  <conditionalFormatting sqref="R63">
    <cfRule type="duplicateValues" dxfId="0" priority="36"/>
  </conditionalFormatting>
  <conditionalFormatting sqref="R64">
    <cfRule type="duplicateValues" dxfId="0" priority="35"/>
  </conditionalFormatting>
  <conditionalFormatting sqref="R65">
    <cfRule type="duplicateValues" dxfId="0" priority="34"/>
  </conditionalFormatting>
  <conditionalFormatting sqref="R66">
    <cfRule type="duplicateValues" dxfId="0" priority="33"/>
  </conditionalFormatting>
  <conditionalFormatting sqref="R67">
    <cfRule type="duplicateValues" dxfId="0" priority="32"/>
  </conditionalFormatting>
  <conditionalFormatting sqref="R68">
    <cfRule type="duplicateValues" dxfId="0" priority="31"/>
  </conditionalFormatting>
  <conditionalFormatting sqref="R69">
    <cfRule type="duplicateValues" dxfId="0" priority="30"/>
  </conditionalFormatting>
  <conditionalFormatting sqref="R70">
    <cfRule type="duplicateValues" dxfId="0" priority="29"/>
  </conditionalFormatting>
  <conditionalFormatting sqref="R71">
    <cfRule type="duplicateValues" dxfId="0" priority="28"/>
  </conditionalFormatting>
  <conditionalFormatting sqref="R72">
    <cfRule type="duplicateValues" dxfId="0" priority="27"/>
  </conditionalFormatting>
  <conditionalFormatting sqref="R73">
    <cfRule type="duplicateValues" dxfId="0" priority="26"/>
  </conditionalFormatting>
  <conditionalFormatting sqref="R74">
    <cfRule type="duplicateValues" dxfId="0" priority="25"/>
  </conditionalFormatting>
  <conditionalFormatting sqref="R75">
    <cfRule type="duplicateValues" dxfId="0" priority="24"/>
  </conditionalFormatting>
  <conditionalFormatting sqref="R76">
    <cfRule type="duplicateValues" dxfId="0" priority="23"/>
  </conditionalFormatting>
  <conditionalFormatting sqref="R77">
    <cfRule type="duplicateValues" dxfId="0" priority="22"/>
  </conditionalFormatting>
  <conditionalFormatting sqref="R78">
    <cfRule type="duplicateValues" dxfId="0" priority="21"/>
  </conditionalFormatting>
  <conditionalFormatting sqref="R79">
    <cfRule type="duplicateValues" dxfId="0" priority="20"/>
  </conditionalFormatting>
  <conditionalFormatting sqref="R80">
    <cfRule type="duplicateValues" dxfId="0" priority="19"/>
  </conditionalFormatting>
  <conditionalFormatting sqref="R81">
    <cfRule type="duplicateValues" dxfId="0" priority="18"/>
  </conditionalFormatting>
  <conditionalFormatting sqref="R82">
    <cfRule type="duplicateValues" dxfId="0" priority="17"/>
  </conditionalFormatting>
  <conditionalFormatting sqref="R83">
    <cfRule type="duplicateValues" dxfId="0" priority="16"/>
  </conditionalFormatting>
  <conditionalFormatting sqref="B114">
    <cfRule type="duplicateValues" dxfId="0" priority="10"/>
  </conditionalFormatting>
  <conditionalFormatting sqref="R114">
    <cfRule type="duplicateValues" dxfId="0" priority="9"/>
  </conditionalFormatting>
  <conditionalFormatting sqref="R115">
    <cfRule type="duplicateValues" dxfId="0" priority="8"/>
  </conditionalFormatting>
  <conditionalFormatting sqref="R116">
    <cfRule type="duplicateValues" dxfId="0" priority="7"/>
  </conditionalFormatting>
  <conditionalFormatting sqref="R117">
    <cfRule type="duplicateValues" dxfId="0" priority="13"/>
  </conditionalFormatting>
  <conditionalFormatting sqref="R118">
    <cfRule type="duplicateValues" dxfId="0" priority="6"/>
  </conditionalFormatting>
  <conditionalFormatting sqref="R121">
    <cfRule type="duplicateValues" dxfId="0" priority="5"/>
  </conditionalFormatting>
  <conditionalFormatting sqref="R122">
    <cfRule type="duplicateValues" dxfId="0" priority="4"/>
  </conditionalFormatting>
  <conditionalFormatting sqref="R123">
    <cfRule type="duplicateValues" dxfId="0" priority="3"/>
  </conditionalFormatting>
  <conditionalFormatting sqref="R124">
    <cfRule type="duplicateValues" dxfId="0" priority="12"/>
  </conditionalFormatting>
  <conditionalFormatting sqref="R125">
    <cfRule type="duplicateValues" dxfId="0" priority="11"/>
  </conditionalFormatting>
  <conditionalFormatting sqref="R126">
    <cfRule type="duplicateValues" dxfId="0" priority="2"/>
  </conditionalFormatting>
  <conditionalFormatting sqref="R127">
    <cfRule type="duplicateValues" dxfId="0" priority="1"/>
  </conditionalFormatting>
  <conditionalFormatting sqref="B115:B127">
    <cfRule type="duplicateValues" dxfId="0" priority="14"/>
  </conditionalFormatting>
  <conditionalFormatting sqref="B5:B29 B31 B33:B37 B39:B42 B45:B54 B56:B59 B61:B83">
    <cfRule type="duplicateValues" dxfId="0" priority="100"/>
  </conditionalFormatting>
  <conditionalFormatting sqref="R30 R43">
    <cfRule type="duplicateValues" dxfId="0" priority="92"/>
  </conditionalFormatting>
  <dataValidations count="9">
    <dataValidation allowBlank="1" showInputMessage="1" showErrorMessage="1" promptTitle="输入格式为" prompt="xxx自然村xxx门牌号" sqref="F3 F86 F87 F90 F91 F92 F93 F94 F95 F96 F97 F100 F101 F102 F103 F104 F105 F106 F107 F108 F109 F110 F111 F112 F1:F2 F84:F85 F88:F89 F98:F99 F128:F65522"/>
    <dataValidation type="list" allowBlank="1" showInputMessage="1" showErrorMessage="1" prompt="选择“单位就业”或者“灵活就业”" sqref="G5 G44 G50 G60 G113 G114 G115 G116 G117 G118 G119 G120 G121 G122 G123 G124 G125 G126 G127 G6:G21 G22:G25 G26:G43 G45:G49 G51:G55 G56:G59 G61:G75 G76:G83">
      <formula1>"单位就业,灵活就业"</formula1>
    </dataValidation>
    <dataValidation type="textLength" operator="equal" allowBlank="1" showInputMessage="1" showErrorMessage="1" promptTitle="请输入年月yyyyMM" prompt="请输入年月，如202202" sqref="J3 J110 J111 J112 J1:J2 J98:J102 J103:J106 J107:J109 J128:J65522">
      <formula1>6</formula1>
    </dataValidation>
    <dataValidation type="list" allowBlank="1" showInputMessage="1" showErrorMessage="1" sqref="G3 P3 G1:G2 G128:G65522 P1:P2 P128:P65522">
      <formula1>[1]代码表!#REF!</formula1>
    </dataValidation>
    <dataValidation allowBlank="1" showInputMessage="1" showErrorMessage="1" prompt="自动计算，不用填写" sqref="M5 N5 M10 N10 O10 M11 N11 O11 M12 N12 O12 M13 N13 O13 M14 N14 O14 M15 N15 O15 M16 N16 O16 M17 N17 O17 M18 N18 O18 M19 N19 O19 M22 N22 O22 M25 M26 M27 M28 M29 N29 M30 N30 M31 N31 M32 M33 M34 M35 M36 M37 M38 M39 N39 M44 M45 N45 M52 N52 M53 N53 M54 N54 M55 N55 M56 N56 M57 M58 M59 M60 M61 M62 M63 M64 M65 M68 M69 N69 M70 N70 N71 M73 M74 M75 M76 N76 M77 N77 M78 N78 M79 N79 M80 N80 M81 N81 M82 M83 M113 N113 O113 M114 N114 O114 M115 N115 M116 N116 M117 N117 M118 N118 M119 N119 M120 N120 M121 N121 M122 N122 M123 N123 M124 N124 M125 N125 M126 N126 M127 N127 M6:M9 M20:M21 M23:M24 M40:M43 M46:M51 M66:M67 M71:M72 N6:N9 N20:N21 N23:N25 N26:N28 N32:N38 N40:N44 N46:N51 N57:N68 N72:N75 N82:N83 O5:O9 O20:O21 O23:O25 O26:O55 O56:O75 O76:O83 O115:O127"/>
    <dataValidation type="textLength" operator="equal" allowBlank="1" showInputMessage="1" showErrorMessage="1" promptTitle="请输入年月YYYYMM" prompt="请输入年月，如202202" sqref="K3 K1:K2 K128:K65522">
      <formula1>6</formula1>
    </dataValidation>
    <dataValidation type="list" allowBlank="1" showInputMessage="1" showErrorMessage="1" sqref="P5 P10 P44 P60 P113 P114 P115 P118 P119 P120 P121 P122 P123 P124 P125 P126 P127 P6:P9 P11:P21 P22:P25 P26:P43 P45:P55 P56:P59 P61:P75 P76:P83 P116:P117">
      <formula1>"脱贫不稳定户,边缘易致贫户,突发严重困难户,相对稳定脱贫户,低保家庭,零就业家庭"</formula1>
    </dataValidation>
    <dataValidation allowBlank="1" showInputMessage="1" showErrorMessage="1" sqref="J92 J93 J97 C111 C5:C25 C26:C55 C56:C75 C76:C83 C84:C86 C87:C96 C97:C102 C103:C106 C107:C110 C112:C113 C114:C128 J84:J86 J87:J91 J94:J96"/>
    <dataValidation type="list" allowBlank="1" showInputMessage="1" showErrorMessage="1" sqref="G97 P97 G98 P98 G99 P99 G100 P100 G101 G102 G103 G104 G105 G106 P106 G109 P109 G110 P110 G111 P111 G112 P112 G84:G86 G87:G96 G107:G108 P84:P86 P87:P96 P101:P102 P103:P105 P107:P108">
      <formula1>#REF!</formula1>
    </dataValidation>
  </dataValidations>
  <pageMargins left="0.751388888888889" right="0.751388888888889" top="1" bottom="1" header="0.5" footer="0.5"/>
  <pageSetup paperSize="9" scale="54"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_2"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2022-08-09T01:14:00Z</dcterms:created>
  <dcterms:modified xsi:type="dcterms:W3CDTF">2022-08-10T08:05:34Z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692D812FFF714BD39617318793C9E974</vt:lpwstr>
  </property>
  <property fmtid="{D5CDD505-2E9C-101B-9397-08002B2CF9AE}" pid="3" name="KSOProductBuildVer">
    <vt:lpwstr>2052-11.1.0.11435</vt:lpwstr>
  </property>
</Properties>
</file>