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675" tabRatio="857"/>
  </bookViews>
  <sheets>
    <sheet name="成绩表" sheetId="4" r:id="rId1"/>
  </sheets>
  <definedNames>
    <definedName name="_xlnm._FilterDatabase" localSheetId="0" hidden="1">成绩表!$A$3:$E$3</definedName>
    <definedName name="_xlnm.Print_Titles" localSheetId="0">成绩表!$2:$3</definedName>
  </definedNames>
  <calcPr calcId="144525"/>
</workbook>
</file>

<file path=xl/sharedStrings.xml><?xml version="1.0" encoding="utf-8"?>
<sst xmlns="http://schemas.openxmlformats.org/spreadsheetml/2006/main" count="61" uniqueCount="35">
  <si>
    <t>附件：</t>
  </si>
  <si>
    <t>白沙黎族自治县2023年面向高校毕业生三支一扶计划和大学生志愿服务中西部计划项目人员考核招聘乡镇事业单位工作人员体检人员名单（第一批）</t>
  </si>
  <si>
    <t>序号</t>
  </si>
  <si>
    <t>身份证号码</t>
  </si>
  <si>
    <t>姓名</t>
  </si>
  <si>
    <t>性别</t>
  </si>
  <si>
    <t>备注</t>
  </si>
  <si>
    <t>460030********1521</t>
  </si>
  <si>
    <t>女</t>
  </si>
  <si>
    <t>460030********0042</t>
  </si>
  <si>
    <t>460030********0027</t>
  </si>
  <si>
    <t>460030********0023</t>
  </si>
  <si>
    <t>469025********1517</t>
  </si>
  <si>
    <t>男</t>
  </si>
  <si>
    <t>460003********0613</t>
  </si>
  <si>
    <t>460031********4410</t>
  </si>
  <si>
    <t>460030********1810</t>
  </si>
  <si>
    <t>460031********5210</t>
  </si>
  <si>
    <t>460003********6015</t>
  </si>
  <si>
    <t>460003********0258</t>
  </si>
  <si>
    <t>460030********332X</t>
  </si>
  <si>
    <t>460030********0011</t>
  </si>
  <si>
    <t>460030********0017</t>
  </si>
  <si>
    <t>460030********1224</t>
  </si>
  <si>
    <t>460030********0923</t>
  </si>
  <si>
    <t>460030********1226</t>
  </si>
  <si>
    <t>460003********2464</t>
  </si>
  <si>
    <t>460030********1814</t>
  </si>
  <si>
    <t>460005********3722</t>
  </si>
  <si>
    <t>460003********2657</t>
  </si>
  <si>
    <t>460003********6623</t>
  </si>
  <si>
    <t>460030********331X</t>
  </si>
  <si>
    <t>460003********4015</t>
  </si>
  <si>
    <t>460030********1221</t>
  </si>
  <si>
    <t>460003********4420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</si>
</sst>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4"/>
      <color theme="1"/>
      <name val="宋体"/>
      <charset val="134"/>
      <scheme val="minor"/>
    </font>
    <font>
      <sz val="13"/>
      <color theme="1"/>
      <name val="宋体"/>
      <charset val="134"/>
      <scheme val="minor"/>
    </font>
    <font>
      <b/>
      <sz val="18"/>
      <name val="宋体"/>
      <charset val="134"/>
      <scheme val="minor"/>
    </font>
    <font>
      <b/>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63"/>
      <name val="宋体"/>
      <charset val="134"/>
    </font>
    <font>
      <b/>
      <sz val="11"/>
      <color indexed="10"/>
      <name val="宋体"/>
      <charset val="134"/>
    </font>
    <font>
      <sz val="18"/>
      <color indexed="57"/>
      <name val="宋体"/>
      <charset val="134"/>
    </font>
    <font>
      <sz val="11"/>
      <color indexed="8"/>
      <name val="宋体"/>
      <charset val="134"/>
    </font>
    <font>
      <b/>
      <sz val="11"/>
      <color indexed="57"/>
      <name val="宋体"/>
      <charset val="134"/>
    </font>
    <font>
      <b/>
      <sz val="15"/>
      <color indexed="57"/>
      <name val="宋体"/>
      <charset val="134"/>
    </font>
    <font>
      <sz val="11"/>
      <color indexed="10"/>
      <name val="宋体"/>
      <charset val="134"/>
    </font>
    <font>
      <sz val="11"/>
      <color indexed="60"/>
      <name val="宋体"/>
      <charset val="134"/>
    </font>
    <font>
      <b/>
      <sz val="13"/>
      <color indexed="57"/>
      <name val="宋体"/>
      <charset val="134"/>
    </font>
    <font>
      <b/>
      <sz val="11"/>
      <color indexed="9"/>
      <name val="宋体"/>
      <charset val="134"/>
    </font>
    <font>
      <sz val="11"/>
      <color indexed="16"/>
      <name val="宋体"/>
      <charset val="134"/>
    </font>
    <font>
      <sz val="11"/>
      <color indexed="8"/>
      <name val="Tahoma"/>
      <charset val="134"/>
    </font>
    <font>
      <sz val="10"/>
      <name val="Arial"/>
      <charset val="134"/>
    </font>
    <font>
      <sz val="11"/>
      <color indexed="17"/>
      <name val="宋体"/>
      <charset val="134"/>
    </font>
    <font>
      <b/>
      <sz val="11"/>
      <color indexed="8"/>
      <name val="宋体"/>
      <charset val="134"/>
    </font>
    <font>
      <i/>
      <sz val="11"/>
      <color indexed="23"/>
      <name val="宋体"/>
      <charset val="134"/>
    </font>
    <font>
      <sz val="11"/>
      <color indexed="62"/>
      <name val="宋体"/>
      <charset val="134"/>
    </font>
  </fonts>
  <fills count="4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double">
        <color indexed="10"/>
      </bottom>
      <diagonal/>
    </border>
    <border>
      <left/>
      <right/>
      <top/>
      <bottom style="thick">
        <color indexed="27"/>
      </bottom>
      <diagonal/>
    </border>
    <border>
      <left/>
      <right/>
      <top/>
      <bottom style="medium">
        <color indexed="27"/>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s>
  <cellStyleXfs count="10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34" borderId="10" applyNumberFormat="0" applyAlignment="0" applyProtection="0">
      <alignment vertical="center"/>
    </xf>
    <xf numFmtId="0" fontId="25" fillId="34" borderId="11" applyNumberFormat="0" applyAlignment="0" applyProtection="0">
      <alignment vertical="center"/>
    </xf>
    <xf numFmtId="0" fontId="26" fillId="0" borderId="0" applyNumberFormat="0" applyFill="0" applyBorder="0" applyAlignment="0" applyProtection="0">
      <alignment vertical="center"/>
    </xf>
    <xf numFmtId="0" fontId="27" fillId="0" borderId="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24" fillId="34" borderId="10" applyNumberFormat="0" applyAlignment="0" applyProtection="0">
      <alignment vertical="center"/>
    </xf>
    <xf numFmtId="0" fontId="30" fillId="0" borderId="13" applyNumberFormat="0" applyFill="0" applyAlignment="0" applyProtection="0">
      <alignment vertical="center"/>
    </xf>
    <xf numFmtId="0" fontId="29" fillId="0" borderId="12" applyNumberFormat="0" applyFill="0" applyAlignment="0" applyProtection="0">
      <alignment vertical="center"/>
    </xf>
    <xf numFmtId="0" fontId="24" fillId="34" borderId="10" applyNumberFormat="0" applyAlignment="0" applyProtection="0">
      <alignment vertical="center"/>
    </xf>
    <xf numFmtId="0" fontId="25" fillId="34" borderId="11" applyNumberFormat="0" applyAlignment="0" applyProtection="0">
      <alignment vertical="center"/>
    </xf>
    <xf numFmtId="0" fontId="25" fillId="34" borderId="11" applyNumberFormat="0" applyAlignment="0" applyProtection="0">
      <alignment vertical="center"/>
    </xf>
    <xf numFmtId="0" fontId="31" fillId="35" borderId="0" applyNumberFormat="0" applyBorder="0" applyAlignment="0" applyProtection="0">
      <alignment vertical="center"/>
    </xf>
    <xf numFmtId="0" fontId="26" fillId="0" borderId="0" applyNumberFormat="0" applyFill="0" applyBorder="0" applyAlignment="0" applyProtection="0">
      <alignment vertical="center"/>
    </xf>
    <xf numFmtId="0" fontId="32" fillId="0" borderId="14" applyNumberFormat="0" applyFill="0" applyAlignment="0" applyProtection="0">
      <alignment vertical="center"/>
    </xf>
    <xf numFmtId="0" fontId="32" fillId="0" borderId="14" applyNumberFormat="0" applyFill="0" applyAlignment="0" applyProtection="0">
      <alignment vertical="center"/>
    </xf>
    <xf numFmtId="0" fontId="32" fillId="0" borderId="14" applyNumberFormat="0" applyFill="0" applyAlignment="0" applyProtection="0">
      <alignment vertical="center"/>
    </xf>
    <xf numFmtId="0" fontId="28" fillId="0" borderId="15" applyNumberFormat="0" applyFill="0" applyAlignment="0" applyProtection="0">
      <alignment vertical="center"/>
    </xf>
    <xf numFmtId="0" fontId="28" fillId="0" borderId="15" applyNumberFormat="0" applyFill="0" applyAlignment="0" applyProtection="0">
      <alignment vertical="center"/>
    </xf>
    <xf numFmtId="0" fontId="28" fillId="0" borderId="15"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3" fillId="36" borderId="16" applyNumberFormat="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27" fillId="0" borderId="0">
      <alignment vertical="center"/>
    </xf>
    <xf numFmtId="0" fontId="35" fillId="0" borderId="0">
      <alignment vertical="center"/>
    </xf>
    <xf numFmtId="0" fontId="27" fillId="0" borderId="0">
      <alignment vertical="center"/>
    </xf>
    <xf numFmtId="0" fontId="27" fillId="0" borderId="0">
      <alignment vertical="center"/>
    </xf>
    <xf numFmtId="0" fontId="36" fillId="0" borderId="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8" fillId="0" borderId="17" applyNumberFormat="0" applyFill="0" applyAlignment="0" applyProtection="0">
      <alignment vertical="center"/>
    </xf>
    <xf numFmtId="0" fontId="38" fillId="0" borderId="17" applyNumberFormat="0" applyFill="0" applyAlignment="0" applyProtection="0">
      <alignment vertical="center"/>
    </xf>
    <xf numFmtId="0" fontId="38" fillId="0" borderId="17" applyNumberFormat="0" applyFill="0" applyAlignment="0" applyProtection="0">
      <alignment vertical="center"/>
    </xf>
    <xf numFmtId="0" fontId="33" fillId="36" borderId="16" applyNumberFormat="0" applyAlignment="0" applyProtection="0">
      <alignment vertical="center"/>
    </xf>
    <xf numFmtId="0" fontId="33" fillId="36" borderId="16"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13" applyNumberFormat="0" applyFill="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40" fillId="37" borderId="11" applyNumberFormat="0" applyAlignment="0" applyProtection="0">
      <alignment vertical="center"/>
    </xf>
    <xf numFmtId="0" fontId="27" fillId="39" borderId="18" applyNumberFormat="0" applyFont="0" applyAlignment="0" applyProtection="0">
      <alignment vertical="center"/>
    </xf>
    <xf numFmtId="0" fontId="27" fillId="39" borderId="18" applyNumberFormat="0" applyFont="0" applyAlignment="0" applyProtection="0">
      <alignment vertical="center"/>
    </xf>
    <xf numFmtId="0" fontId="27" fillId="39" borderId="18" applyNumberFormat="0" applyFont="0" applyAlignment="0" applyProtection="0">
      <alignment vertical="center"/>
    </xf>
  </cellStyleXfs>
  <cellXfs count="10">
    <xf numFmtId="0" fontId="0" fillId="0" borderId="0" xfId="0"/>
    <xf numFmtId="0" fontId="1" fillId="2" borderId="0" xfId="0" applyFont="1" applyFill="1" applyAlignment="1">
      <alignment horizontal="center" vertical="center"/>
    </xf>
    <xf numFmtId="0" fontId="2"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left" vertical="center"/>
    </xf>
    <xf numFmtId="0" fontId="3" fillId="2" borderId="0" xfId="0" applyFont="1" applyFill="1" applyAlignment="1">
      <alignment horizontal="center" vertical="center" wrapText="1"/>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xf>
  </cellXfs>
  <cellStyles count="10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输出 3" xfId="49"/>
    <cellStyle name="计算 2" xfId="50"/>
    <cellStyle name="标题 5" xfId="51"/>
    <cellStyle name="常规 6" xfId="52"/>
    <cellStyle name="标题 4 3" xfId="53"/>
    <cellStyle name="标题 6" xfId="54"/>
    <cellStyle name="标题 1 3" xfId="55"/>
    <cellStyle name="标题 1 2" xfId="56"/>
    <cellStyle name="链接单元格 3" xfId="57"/>
    <cellStyle name="输出 2" xfId="58"/>
    <cellStyle name="链接单元格 4" xfId="59"/>
    <cellStyle name="标题 1 4" xfId="60"/>
    <cellStyle name="输出 4" xfId="61"/>
    <cellStyle name="计算 3" xfId="62"/>
    <cellStyle name="计算 4" xfId="63"/>
    <cellStyle name="适中 2" xfId="64"/>
    <cellStyle name="标题 7" xfId="65"/>
    <cellStyle name="标题 2 2" xfId="66"/>
    <cellStyle name="标题 2 3" xfId="67"/>
    <cellStyle name="标题 2 4" xfId="68"/>
    <cellStyle name="标题 3 2" xfId="69"/>
    <cellStyle name="标题 3 3" xfId="70"/>
    <cellStyle name="标题 3 4" xfId="71"/>
    <cellStyle name="标题 4 2" xfId="72"/>
    <cellStyle name="标题 4 4" xfId="73"/>
    <cellStyle name="检查单元格 2" xfId="74"/>
    <cellStyle name="差 2" xfId="75"/>
    <cellStyle name="差 3" xfId="76"/>
    <cellStyle name="差 4" xfId="77"/>
    <cellStyle name="常规 2" xfId="78"/>
    <cellStyle name="常规 3" xfId="79"/>
    <cellStyle name="常规 4" xfId="80"/>
    <cellStyle name="常规 5" xfId="81"/>
    <cellStyle name="常规 7" xfId="82"/>
    <cellStyle name="好 2" xfId="83"/>
    <cellStyle name="好 3" xfId="84"/>
    <cellStyle name="好 4" xfId="85"/>
    <cellStyle name="汇总 2" xfId="86"/>
    <cellStyle name="汇总 3" xfId="87"/>
    <cellStyle name="汇总 4" xfId="88"/>
    <cellStyle name="检查单元格 3" xfId="89"/>
    <cellStyle name="检查单元格 4" xfId="90"/>
    <cellStyle name="解释性文本 2" xfId="91"/>
    <cellStyle name="解释性文本 3" xfId="92"/>
    <cellStyle name="解释性文本 4" xfId="93"/>
    <cellStyle name="警告文本 2" xfId="94"/>
    <cellStyle name="警告文本 3" xfId="95"/>
    <cellStyle name="警告文本 4" xfId="96"/>
    <cellStyle name="链接单元格 2" xfId="97"/>
    <cellStyle name="适中 3" xfId="98"/>
    <cellStyle name="适中 4" xfId="99"/>
    <cellStyle name="输入 2" xfId="100"/>
    <cellStyle name="输入 3" xfId="101"/>
    <cellStyle name="输入 4" xfId="102"/>
    <cellStyle name="注释 2" xfId="103"/>
    <cellStyle name="注释 3" xfId="104"/>
    <cellStyle name="注释 4" xfId="10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zoomScaleSheetLayoutView="70" workbookViewId="0">
      <selection activeCell="I5" sqref="I5"/>
    </sheetView>
  </sheetViews>
  <sheetFormatPr defaultColWidth="9" defaultRowHeight="47" customHeight="1" outlineLevelCol="4"/>
  <cols>
    <col min="1" max="1" width="9.125" style="3" customWidth="1"/>
    <col min="2" max="2" width="29.875" style="3" customWidth="1"/>
    <col min="3" max="3" width="23.375" style="3" customWidth="1"/>
    <col min="4" max="4" width="12.75" style="3" customWidth="1"/>
    <col min="5" max="5" width="11.5" style="3" customWidth="1"/>
    <col min="6" max="16384" width="9" style="3"/>
  </cols>
  <sheetData>
    <row r="1" ht="22" customHeight="1" spans="1:3">
      <c r="A1" s="4" t="s">
        <v>0</v>
      </c>
      <c r="B1" s="4"/>
      <c r="C1" s="4"/>
    </row>
    <row r="2" ht="75" customHeight="1" spans="1:5">
      <c r="A2" s="5" t="s">
        <v>1</v>
      </c>
      <c r="B2" s="5"/>
      <c r="C2" s="5"/>
      <c r="D2" s="5"/>
      <c r="E2" s="5"/>
    </row>
    <row r="3" s="1" customFormat="1" ht="36" customHeight="1" spans="1:5">
      <c r="A3" s="6" t="s">
        <v>2</v>
      </c>
      <c r="B3" s="7" t="s">
        <v>3</v>
      </c>
      <c r="C3" s="6" t="s">
        <v>4</v>
      </c>
      <c r="D3" s="6" t="s">
        <v>5</v>
      </c>
      <c r="E3" s="6" t="s">
        <v>6</v>
      </c>
    </row>
    <row r="4" s="2" customFormat="1" ht="36" customHeight="1" spans="1:5">
      <c r="A4" s="8">
        <v>1</v>
      </c>
      <c r="B4" s="9" t="s">
        <v>7</v>
      </c>
      <c r="C4" s="9" t="str">
        <f>"符洪柳"</f>
        <v>符洪柳</v>
      </c>
      <c r="D4" s="8" t="s">
        <v>8</v>
      </c>
      <c r="E4" s="8"/>
    </row>
    <row r="5" s="2" customFormat="1" ht="36" customHeight="1" spans="1:5">
      <c r="A5" s="8">
        <v>2</v>
      </c>
      <c r="B5" s="9" t="s">
        <v>9</v>
      </c>
      <c r="C5" s="9" t="str">
        <f>"周文君"</f>
        <v>周文君</v>
      </c>
      <c r="D5" s="8" t="s">
        <v>8</v>
      </c>
      <c r="E5" s="8"/>
    </row>
    <row r="6" s="2" customFormat="1" ht="36" customHeight="1" spans="1:5">
      <c r="A6" s="8">
        <v>3</v>
      </c>
      <c r="B6" s="9" t="s">
        <v>10</v>
      </c>
      <c r="C6" s="9" t="str">
        <f>"符碧珈"</f>
        <v>符碧珈</v>
      </c>
      <c r="D6" s="8" t="s">
        <v>8</v>
      </c>
      <c r="E6" s="8"/>
    </row>
    <row r="7" s="2" customFormat="1" ht="36" customHeight="1" spans="1:5">
      <c r="A7" s="8">
        <v>4</v>
      </c>
      <c r="B7" s="9" t="s">
        <v>11</v>
      </c>
      <c r="C7" s="9" t="str">
        <f>"范妙莉"</f>
        <v>范妙莉</v>
      </c>
      <c r="D7" s="8" t="s">
        <v>8</v>
      </c>
      <c r="E7" s="8"/>
    </row>
    <row r="8" s="2" customFormat="1" ht="36" customHeight="1" spans="1:5">
      <c r="A8" s="8">
        <v>5</v>
      </c>
      <c r="B8" s="9" t="s">
        <v>12</v>
      </c>
      <c r="C8" s="9" t="str">
        <f>"符鸿坤"</f>
        <v>符鸿坤</v>
      </c>
      <c r="D8" s="8" t="s">
        <v>13</v>
      </c>
      <c r="E8" s="8"/>
    </row>
    <row r="9" s="2" customFormat="1" ht="36" customHeight="1" spans="1:5">
      <c r="A9" s="8">
        <v>6</v>
      </c>
      <c r="B9" s="9" t="s">
        <v>14</v>
      </c>
      <c r="C9" s="9" t="str">
        <f>"林开灿"</f>
        <v>林开灿</v>
      </c>
      <c r="D9" s="8" t="s">
        <v>13</v>
      </c>
      <c r="E9" s="8"/>
    </row>
    <row r="10" s="2" customFormat="1" ht="36" customHeight="1" spans="1:5">
      <c r="A10" s="8">
        <v>7</v>
      </c>
      <c r="B10" s="9" t="s">
        <v>15</v>
      </c>
      <c r="C10" s="9" t="str">
        <f>"邱钧敏"</f>
        <v>邱钧敏</v>
      </c>
      <c r="D10" s="8" t="s">
        <v>13</v>
      </c>
      <c r="E10" s="8"/>
    </row>
    <row r="11" s="2" customFormat="1" ht="36" customHeight="1" spans="1:5">
      <c r="A11" s="8">
        <v>8</v>
      </c>
      <c r="B11" s="9" t="s">
        <v>16</v>
      </c>
      <c r="C11" s="9" t="str">
        <f>"符成巍"</f>
        <v>符成巍</v>
      </c>
      <c r="D11" s="8" t="s">
        <v>13</v>
      </c>
      <c r="E11" s="8"/>
    </row>
    <row r="12" s="2" customFormat="1" ht="36" customHeight="1" spans="1:5">
      <c r="A12" s="8">
        <v>9</v>
      </c>
      <c r="B12" s="9" t="s">
        <v>17</v>
      </c>
      <c r="C12" s="9" t="str">
        <f>"符逢林"</f>
        <v>符逢林</v>
      </c>
      <c r="D12" s="8" t="s">
        <v>13</v>
      </c>
      <c r="E12" s="8"/>
    </row>
    <row r="13" s="2" customFormat="1" ht="36" customHeight="1" spans="1:5">
      <c r="A13" s="8">
        <v>10</v>
      </c>
      <c r="B13" s="9" t="s">
        <v>18</v>
      </c>
      <c r="C13" s="9" t="str">
        <f>"符礼诗"</f>
        <v>符礼诗</v>
      </c>
      <c r="D13" s="8" t="s">
        <v>13</v>
      </c>
      <c r="E13" s="8"/>
    </row>
    <row r="14" s="2" customFormat="1" ht="36" customHeight="1" spans="1:5">
      <c r="A14" s="8">
        <v>11</v>
      </c>
      <c r="B14" s="9" t="s">
        <v>19</v>
      </c>
      <c r="C14" s="9" t="str">
        <f>"黄河润"</f>
        <v>黄河润</v>
      </c>
      <c r="D14" s="8" t="s">
        <v>13</v>
      </c>
      <c r="E14" s="8"/>
    </row>
    <row r="15" s="2" customFormat="1" ht="36" customHeight="1" spans="1:5">
      <c r="A15" s="8">
        <v>12</v>
      </c>
      <c r="B15" s="9" t="s">
        <v>20</v>
      </c>
      <c r="C15" s="9" t="str">
        <f>"谭亦琳"</f>
        <v>谭亦琳</v>
      </c>
      <c r="D15" s="8" t="s">
        <v>8</v>
      </c>
      <c r="E15" s="8"/>
    </row>
    <row r="16" s="2" customFormat="1" ht="36" customHeight="1" spans="1:5">
      <c r="A16" s="8">
        <v>13</v>
      </c>
      <c r="B16" s="9" t="s">
        <v>21</v>
      </c>
      <c r="C16" s="9" t="str">
        <f>"黎锴"</f>
        <v>黎锴</v>
      </c>
      <c r="D16" s="8" t="s">
        <v>13</v>
      </c>
      <c r="E16" s="8"/>
    </row>
    <row r="17" s="2" customFormat="1" ht="36" customHeight="1" spans="1:5">
      <c r="A17" s="8">
        <v>14</v>
      </c>
      <c r="B17" s="9" t="s">
        <v>22</v>
      </c>
      <c r="C17" s="9" t="str">
        <f>"何声良"</f>
        <v>何声良</v>
      </c>
      <c r="D17" s="8" t="s">
        <v>13</v>
      </c>
      <c r="E17" s="8"/>
    </row>
    <row r="18" s="2" customFormat="1" ht="36" customHeight="1" spans="1:5">
      <c r="A18" s="8">
        <v>15</v>
      </c>
      <c r="B18" s="9" t="s">
        <v>23</v>
      </c>
      <c r="C18" s="9" t="str">
        <f>"王喜翔"</f>
        <v>王喜翔</v>
      </c>
      <c r="D18" s="8" t="s">
        <v>8</v>
      </c>
      <c r="E18" s="8"/>
    </row>
    <row r="19" s="2" customFormat="1" ht="36" customHeight="1" spans="1:5">
      <c r="A19" s="8">
        <v>16</v>
      </c>
      <c r="B19" s="9" t="s">
        <v>24</v>
      </c>
      <c r="C19" s="9" t="str">
        <f>"赖佳禾"</f>
        <v>赖佳禾</v>
      </c>
      <c r="D19" s="8" t="s">
        <v>8</v>
      </c>
      <c r="E19" s="8"/>
    </row>
    <row r="20" s="2" customFormat="1" ht="36" customHeight="1" spans="1:5">
      <c r="A20" s="8">
        <v>17</v>
      </c>
      <c r="B20" s="9" t="s">
        <v>25</v>
      </c>
      <c r="C20" s="9" t="str">
        <f>"卓雯欣"</f>
        <v>卓雯欣</v>
      </c>
      <c r="D20" s="8" t="s">
        <v>8</v>
      </c>
      <c r="E20" s="8"/>
    </row>
    <row r="21" s="2" customFormat="1" ht="36" customHeight="1" spans="1:5">
      <c r="A21" s="8">
        <v>18</v>
      </c>
      <c r="B21" s="9" t="s">
        <v>26</v>
      </c>
      <c r="C21" s="9" t="str">
        <f>"吴万惠"</f>
        <v>吴万惠</v>
      </c>
      <c r="D21" s="8" t="s">
        <v>8</v>
      </c>
      <c r="E21" s="8"/>
    </row>
    <row r="22" s="2" customFormat="1" ht="36" customHeight="1" spans="1:5">
      <c r="A22" s="8">
        <v>19</v>
      </c>
      <c r="B22" s="9" t="s">
        <v>27</v>
      </c>
      <c r="C22" s="9" t="str">
        <f>"孙晓卓"</f>
        <v>孙晓卓</v>
      </c>
      <c r="D22" s="8" t="s">
        <v>13</v>
      </c>
      <c r="E22" s="8"/>
    </row>
    <row r="23" s="2" customFormat="1" ht="36" customHeight="1" spans="1:5">
      <c r="A23" s="8">
        <v>20</v>
      </c>
      <c r="B23" s="9" t="s">
        <v>28</v>
      </c>
      <c r="C23" s="9" t="str">
        <f>"符芳菊"</f>
        <v>符芳菊</v>
      </c>
      <c r="D23" s="8" t="s">
        <v>8</v>
      </c>
      <c r="E23" s="8"/>
    </row>
    <row r="24" s="2" customFormat="1" ht="36" customHeight="1" spans="1:5">
      <c r="A24" s="8">
        <v>21</v>
      </c>
      <c r="B24" s="9" t="s">
        <v>29</v>
      </c>
      <c r="C24" s="9" t="str">
        <f>"林喜霖"</f>
        <v>林喜霖</v>
      </c>
      <c r="D24" s="8" t="s">
        <v>13</v>
      </c>
      <c r="E24" s="8"/>
    </row>
    <row r="25" s="2" customFormat="1" ht="36" customHeight="1" spans="1:5">
      <c r="A25" s="8">
        <v>22</v>
      </c>
      <c r="B25" s="9" t="s">
        <v>30</v>
      </c>
      <c r="C25" s="9" t="str">
        <f>"吴兴妹"</f>
        <v>吴兴妹</v>
      </c>
      <c r="D25" s="8" t="s">
        <v>8</v>
      </c>
      <c r="E25" s="8"/>
    </row>
    <row r="26" s="2" customFormat="1" ht="36" customHeight="1" spans="1:5">
      <c r="A26" s="8">
        <v>23</v>
      </c>
      <c r="B26" s="9" t="s">
        <v>31</v>
      </c>
      <c r="C26" s="9" t="str">
        <f>"符会文"</f>
        <v>符会文</v>
      </c>
      <c r="D26" s="8" t="s">
        <v>13</v>
      </c>
      <c r="E26" s="8"/>
    </row>
    <row r="27" s="2" customFormat="1" ht="36" customHeight="1" spans="1:5">
      <c r="A27" s="8">
        <v>24</v>
      </c>
      <c r="B27" s="9" t="s">
        <v>32</v>
      </c>
      <c r="C27" s="9" t="str">
        <f>"陈玉海"</f>
        <v>陈玉海</v>
      </c>
      <c r="D27" s="8" t="s">
        <v>13</v>
      </c>
      <c r="E27" s="8"/>
    </row>
    <row r="28" s="2" customFormat="1" ht="36" customHeight="1" spans="1:5">
      <c r="A28" s="8">
        <v>25</v>
      </c>
      <c r="B28" s="9" t="s">
        <v>24</v>
      </c>
      <c r="C28" s="9" t="str">
        <f>"王丽茹"</f>
        <v>王丽茹</v>
      </c>
      <c r="D28" s="8" t="s">
        <v>8</v>
      </c>
      <c r="E28" s="8"/>
    </row>
    <row r="29" s="2" customFormat="1" ht="36" customHeight="1" spans="1:5">
      <c r="A29" s="8">
        <v>26</v>
      </c>
      <c r="B29" s="9" t="s">
        <v>33</v>
      </c>
      <c r="C29" s="9" t="str">
        <f>"王欣颖"</f>
        <v>王欣颖</v>
      </c>
      <c r="D29" s="8" t="s">
        <v>8</v>
      </c>
      <c r="E29" s="8"/>
    </row>
    <row r="30" s="2" customFormat="1" ht="36" customHeight="1" spans="1:5">
      <c r="A30" s="8">
        <v>27</v>
      </c>
      <c r="B30" s="9" t="s">
        <v>34</v>
      </c>
      <c r="C30" s="9" t="str">
        <f>"李妹"</f>
        <v>李妹</v>
      </c>
      <c r="D30" s="8" t="s">
        <v>8</v>
      </c>
      <c r="E30" s="8"/>
    </row>
  </sheetData>
  <mergeCells count="1">
    <mergeCell ref="A2:E2"/>
  </mergeCells>
  <printOptions horizontalCentered="1"/>
  <pageMargins left="0.0784722222222222" right="0.118055555555556" top="0.196527777777778" bottom="0.196527777777778" header="0.275" footer="0"/>
  <pageSetup paperSize="9" scale="95"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成绩表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Yeving</cp:lastModifiedBy>
  <dcterms:created xsi:type="dcterms:W3CDTF">2006-09-16T00:00:00Z</dcterms:created>
  <dcterms:modified xsi:type="dcterms:W3CDTF">2023-09-18T07:26:21Z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77F88514F07743E88E9E5B661DDBA992_13</vt:lpwstr>
  </property>
</Properties>
</file>